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8" yWindow="312" windowWidth="22692" windowHeight="9528" firstSheet="3" activeTab="3"/>
  </bookViews>
  <sheets>
    <sheet name="PlayerStats_Week_01" sheetId="1" state="hidden" r:id="rId1"/>
    <sheet name="PlayerStats_Week_02" sheetId="2" state="hidden" r:id="rId2"/>
    <sheet name="PlayerStats_Week_03" sheetId="4" state="hidden" r:id="rId3"/>
    <sheet name="PlayerStats_Week_04" sheetId="5" r:id="rId4"/>
  </sheets>
  <externalReferences>
    <externalReference r:id="rId5"/>
  </externalReferences>
  <definedNames>
    <definedName name="_xlnm._FilterDatabase" localSheetId="0" hidden="1">PlayerStats_Week_01!$C$4:$V$84</definedName>
    <definedName name="_xlnm._FilterDatabase" localSheetId="1" hidden="1">PlayerStats_Week_02!$C$4:$V$84</definedName>
    <definedName name="_xlnm._FilterDatabase" localSheetId="2" hidden="1">PlayerStats_Week_03!$C$4:$V$84</definedName>
    <definedName name="_xlnm._FilterDatabase" localSheetId="3" hidden="1">PlayerStats_Week_04!$A$1:$CN$90</definedName>
    <definedName name="clrAgainstGoalie" localSheetId="1">PlayerStats_Week_02!$AK$5:$CK$481</definedName>
    <definedName name="clrAgainstGoalie" localSheetId="2">PlayerStats_Week_03!$AK$5:$CK$481</definedName>
    <definedName name="clrAgainstGoalie" localSheetId="3">PlayerStats_Week_04!$AK$5:$CK$481</definedName>
    <definedName name="clrAgainstGoalie">PlayerStats_Week_01!$AK$5:$CK$481</definedName>
    <definedName name="clrGameSheet">[1]GameSheet!$C$4,[1]GameSheet!$E$4,[1]GameSheet!$J$3:$M$4,[1]GameSheet!$D$8:$D$18,[1]GameSheet!$K$8:$K$18,[1]GameSheet!$E$20,[1]GameSheet!$L$20,[1]GameSheet!$C$21:$D$21,[1]GameSheet!$J$21:$K$21,[1]GameSheet!$C$24:$J$43</definedName>
    <definedName name="clrGameSheet2">[1]GameSheet!$C$4,[1]GameSheet!$E$4,[1]GameSheet!$J$3:$M$4,[1]GameSheet!$D$8:$D$18,[1]GameSheet!$K$8:$K$18,[1]GameSheet!$E$20,[1]GameSheet!$L$20,[1]GameSheet!$C$21:$D$21,[1]GameSheet!$J$21:$K$21,[1]GameSheet!$C$24:$J$43,[1]GameSheet!$C$16:$C$18,[1]GameSheet!$J$16:$J$18</definedName>
    <definedName name="clrMatrix">[1]TheMatrix!$I$4:$AC$13,[1]TheMatrix!$I$19:$AC$28,[1]TheMatrix!$I$34:$AC$43,[1]TheMatrix!$I$49:$AC$58,[1]TheMatrix!$I$64:$AC$73,[1]TheMatrix!$I$79:$AC$88,[1]TheMatrix!$I$94:$AC$103,[1]TheMatrix!$I$109:$AC$118</definedName>
    <definedName name="clrPlayerStatsStats" localSheetId="1">PlayerStats_Week_02!$F$5:$I$84,PlayerStats_Week_02!$K$5:$S$84,PlayerStats_Week_02!$U$5:$AJ$84</definedName>
    <definedName name="clrPlayerStatsStats" localSheetId="2">PlayerStats_Week_03!$F$5:$I$84,PlayerStats_Week_03!$K$5:$S$84,PlayerStats_Week_03!$U$5:$AJ$84</definedName>
    <definedName name="clrPlayerStatsStats" localSheetId="3">PlayerStats_Week_04!$F$5:$I$90,PlayerStats_Week_04!$K$5:$S$90,PlayerStats_Week_04!$U$5:$AJ$90</definedName>
    <definedName name="clrPlayerStatsStats">PlayerStats_Week_01!$F$5:$I$84,PlayerStats_Week_01!$K$5:$S$84,PlayerStats_Week_01!$U$5:$AJ$84</definedName>
    <definedName name="firsts">[1]GameSheet!$D$24:$D$43</definedName>
    <definedName name="goals">[1]GameSheet!$C$24:$C$43</definedName>
    <definedName name="seconds">[1]GameSheet!$E$24:$H$43</definedName>
    <definedName name="theAnchor">'[1]Week_1-Game_1'!$C$24</definedName>
  </definedNames>
  <calcPr calcId="125725"/>
</workbook>
</file>

<file path=xl/calcChain.xml><?xml version="1.0" encoding="utf-8"?>
<calcChain xmlns="http://schemas.openxmlformats.org/spreadsheetml/2006/main">
  <c r="CN66" i="5"/>
  <c r="CJ66"/>
  <c r="CF66"/>
  <c r="CB66"/>
  <c r="BX66"/>
  <c r="BT66"/>
  <c r="BP66"/>
  <c r="BL66"/>
  <c r="BH66"/>
  <c r="BD66"/>
  <c r="AZ66"/>
  <c r="AV66"/>
  <c r="AR66"/>
  <c r="AN66"/>
  <c r="AJ66"/>
  <c r="AI66"/>
  <c r="T66"/>
  <c r="J66"/>
  <c r="CN65"/>
  <c r="CJ65"/>
  <c r="CF65"/>
  <c r="CB65"/>
  <c r="BX65"/>
  <c r="BT65"/>
  <c r="BP65"/>
  <c r="BL65"/>
  <c r="BH65"/>
  <c r="BD65"/>
  <c r="AZ65"/>
  <c r="AV65"/>
  <c r="AR65"/>
  <c r="AN65"/>
  <c r="AJ65"/>
  <c r="AI65" s="1"/>
  <c r="T65"/>
  <c r="J65"/>
  <c r="CN64"/>
  <c r="CJ64"/>
  <c r="CF64"/>
  <c r="CB64"/>
  <c r="BX64"/>
  <c r="BT64"/>
  <c r="BP64"/>
  <c r="BL64"/>
  <c r="BH64"/>
  <c r="BD64"/>
  <c r="AZ64"/>
  <c r="AV64"/>
  <c r="AR64"/>
  <c r="AN64"/>
  <c r="AJ64"/>
  <c r="AI64" s="1"/>
  <c r="T64"/>
  <c r="J64"/>
  <c r="CN63"/>
  <c r="CJ63"/>
  <c r="CF63"/>
  <c r="CB63"/>
  <c r="BX63"/>
  <c r="BT63"/>
  <c r="BP63"/>
  <c r="BL63"/>
  <c r="BH63"/>
  <c r="BD63"/>
  <c r="AZ63"/>
  <c r="AV63"/>
  <c r="AR63"/>
  <c r="AN63"/>
  <c r="AJ63"/>
  <c r="AI63" s="1"/>
  <c r="T63"/>
  <c r="J63"/>
  <c r="CN62"/>
  <c r="CJ62"/>
  <c r="CF62"/>
  <c r="CB62"/>
  <c r="BX62"/>
  <c r="BT62"/>
  <c r="BP62"/>
  <c r="BL62"/>
  <c r="BH62"/>
  <c r="BD62"/>
  <c r="AZ62"/>
  <c r="AV62"/>
  <c r="AR62"/>
  <c r="AN62"/>
  <c r="AJ62"/>
  <c r="AI62" s="1"/>
  <c r="T62"/>
  <c r="J62"/>
  <c r="CN61"/>
  <c r="CJ61"/>
  <c r="CF61"/>
  <c r="CB61"/>
  <c r="BX61"/>
  <c r="BT61"/>
  <c r="BP61"/>
  <c r="BL61"/>
  <c r="BH61"/>
  <c r="BD61"/>
  <c r="AZ61"/>
  <c r="AV61"/>
  <c r="AR61"/>
  <c r="AN61"/>
  <c r="AJ61"/>
  <c r="AI61" s="1"/>
  <c r="T61"/>
  <c r="J61"/>
  <c r="CN60"/>
  <c r="CJ60"/>
  <c r="CF60"/>
  <c r="CB60"/>
  <c r="BX60"/>
  <c r="BT60"/>
  <c r="BP60"/>
  <c r="BL60"/>
  <c r="BH60"/>
  <c r="BD60"/>
  <c r="AZ60"/>
  <c r="AV60"/>
  <c r="AR60"/>
  <c r="AN60"/>
  <c r="AJ60"/>
  <c r="AI60" s="1"/>
  <c r="T60"/>
  <c r="J60"/>
  <c r="CN59"/>
  <c r="CJ59"/>
  <c r="CF59"/>
  <c r="CB59"/>
  <c r="BX59"/>
  <c r="BT59"/>
  <c r="BP59"/>
  <c r="BL59"/>
  <c r="BH59"/>
  <c r="BD59"/>
  <c r="AZ59"/>
  <c r="AV59"/>
  <c r="AR59"/>
  <c r="AN59"/>
  <c r="AJ59"/>
  <c r="AI59" s="1"/>
  <c r="T59"/>
  <c r="J59"/>
  <c r="CN58"/>
  <c r="CJ58"/>
  <c r="CF58"/>
  <c r="CB58"/>
  <c r="BX58"/>
  <c r="BT58"/>
  <c r="BP58"/>
  <c r="BL58"/>
  <c r="BH58"/>
  <c r="BD58"/>
  <c r="AZ58"/>
  <c r="AV58"/>
  <c r="AR58"/>
  <c r="AN58"/>
  <c r="AJ58"/>
  <c r="AI58" s="1"/>
  <c r="T58"/>
  <c r="J58"/>
  <c r="CN57"/>
  <c r="CJ57"/>
  <c r="CF57"/>
  <c r="CB57"/>
  <c r="BX57"/>
  <c r="BT57"/>
  <c r="BP57"/>
  <c r="BL57"/>
  <c r="BH57"/>
  <c r="BD57"/>
  <c r="AZ57"/>
  <c r="AV57"/>
  <c r="AR57"/>
  <c r="AN57"/>
  <c r="AJ57"/>
  <c r="AI57" s="1"/>
  <c r="T57"/>
  <c r="J57"/>
  <c r="CN56"/>
  <c r="CJ56"/>
  <c r="CF56"/>
  <c r="CB56"/>
  <c r="BX56"/>
  <c r="BT56"/>
  <c r="BP56"/>
  <c r="BL56"/>
  <c r="BH56"/>
  <c r="BD56"/>
  <c r="AZ56"/>
  <c r="AV56"/>
  <c r="AR56"/>
  <c r="AN56"/>
  <c r="AJ56"/>
  <c r="AI56" s="1"/>
  <c r="T56"/>
  <c r="J56"/>
  <c r="CN55"/>
  <c r="CJ55"/>
  <c r="CF55"/>
  <c r="CB55"/>
  <c r="BX55"/>
  <c r="BT55"/>
  <c r="BP55"/>
  <c r="BL55"/>
  <c r="BH55"/>
  <c r="BD55"/>
  <c r="AZ55"/>
  <c r="AV55"/>
  <c r="AR55"/>
  <c r="AN55"/>
  <c r="AJ55"/>
  <c r="AI55" s="1"/>
  <c r="T55"/>
  <c r="J55"/>
  <c r="CN54"/>
  <c r="CJ54"/>
  <c r="CF54"/>
  <c r="CB54"/>
  <c r="BX54"/>
  <c r="BT54"/>
  <c r="BP54"/>
  <c r="BL54"/>
  <c r="BH54"/>
  <c r="BD54"/>
  <c r="AZ54"/>
  <c r="AV54"/>
  <c r="AR54"/>
  <c r="AN54"/>
  <c r="AJ54"/>
  <c r="AI54" s="1"/>
  <c r="T54"/>
  <c r="J54"/>
  <c r="CN53"/>
  <c r="CJ53"/>
  <c r="CF53"/>
  <c r="CB53"/>
  <c r="BX53"/>
  <c r="BT53"/>
  <c r="BP53"/>
  <c r="BL53"/>
  <c r="BH53"/>
  <c r="BD53"/>
  <c r="AZ53"/>
  <c r="AV53"/>
  <c r="AR53"/>
  <c r="AN53"/>
  <c r="AJ53"/>
  <c r="AI53" s="1"/>
  <c r="T53"/>
  <c r="J53"/>
  <c r="CN52"/>
  <c r="CJ52"/>
  <c r="CF52"/>
  <c r="CB52"/>
  <c r="BX52"/>
  <c r="BT52"/>
  <c r="BP52"/>
  <c r="BL52"/>
  <c r="BH52"/>
  <c r="BD52"/>
  <c r="AZ52"/>
  <c r="AV52"/>
  <c r="AR52"/>
  <c r="AN52"/>
  <c r="AJ52"/>
  <c r="AI52" s="1"/>
  <c r="T52"/>
  <c r="J52"/>
  <c r="CN51"/>
  <c r="CJ51"/>
  <c r="CF51"/>
  <c r="CB51"/>
  <c r="BX51"/>
  <c r="BT51"/>
  <c r="BP51"/>
  <c r="BL51"/>
  <c r="BH51"/>
  <c r="BD51"/>
  <c r="AZ51"/>
  <c r="AV51"/>
  <c r="AR51"/>
  <c r="AN51"/>
  <c r="AJ51"/>
  <c r="AI51" s="1"/>
  <c r="T51"/>
  <c r="J51"/>
  <c r="CN50"/>
  <c r="CJ50"/>
  <c r="CF50"/>
  <c r="CB50"/>
  <c r="BX50"/>
  <c r="BT50"/>
  <c r="BP50"/>
  <c r="BL50"/>
  <c r="BH50"/>
  <c r="BD50"/>
  <c r="AZ50"/>
  <c r="AV50"/>
  <c r="AR50"/>
  <c r="AN50"/>
  <c r="AJ50"/>
  <c r="AI50" s="1"/>
  <c r="T50"/>
  <c r="J50"/>
  <c r="CN49"/>
  <c r="CJ49"/>
  <c r="CF49"/>
  <c r="CB49"/>
  <c r="BX49"/>
  <c r="BT49"/>
  <c r="BP49"/>
  <c r="BL49"/>
  <c r="BH49"/>
  <c r="BD49"/>
  <c r="AZ49"/>
  <c r="AV49"/>
  <c r="AR49"/>
  <c r="AN49"/>
  <c r="AJ49"/>
  <c r="AI49" s="1"/>
  <c r="T49"/>
  <c r="J49"/>
  <c r="CN48"/>
  <c r="CJ48"/>
  <c r="CF48"/>
  <c r="CB48"/>
  <c r="BX48"/>
  <c r="BT48"/>
  <c r="BP48"/>
  <c r="BL48"/>
  <c r="BH48"/>
  <c r="BD48"/>
  <c r="AZ48"/>
  <c r="AV48"/>
  <c r="AR48"/>
  <c r="AN48"/>
  <c r="AJ48"/>
  <c r="AI48" s="1"/>
  <c r="T48"/>
  <c r="J48"/>
  <c r="CN47"/>
  <c r="CJ47"/>
  <c r="CF47"/>
  <c r="CB47"/>
  <c r="BX47"/>
  <c r="BT47"/>
  <c r="BP47"/>
  <c r="BL47"/>
  <c r="BH47"/>
  <c r="BD47"/>
  <c r="AZ47"/>
  <c r="AV47"/>
  <c r="AR47"/>
  <c r="AN47"/>
  <c r="AJ47"/>
  <c r="AI47" s="1"/>
  <c r="T47"/>
  <c r="J47"/>
  <c r="CN46"/>
  <c r="CJ46"/>
  <c r="CF46"/>
  <c r="CB46"/>
  <c r="BX46"/>
  <c r="BT46"/>
  <c r="BP46"/>
  <c r="BL46"/>
  <c r="BH46"/>
  <c r="BD46"/>
  <c r="AZ46"/>
  <c r="AV46"/>
  <c r="AR46"/>
  <c r="AN46"/>
  <c r="AJ46"/>
  <c r="AI46" s="1"/>
  <c r="T46"/>
  <c r="J46"/>
  <c r="CN45"/>
  <c r="CJ45"/>
  <c r="CF45"/>
  <c r="CB45"/>
  <c r="BX45"/>
  <c r="BT45"/>
  <c r="BP45"/>
  <c r="BL45"/>
  <c r="BH45"/>
  <c r="BD45"/>
  <c r="AZ45"/>
  <c r="AV45"/>
  <c r="AR45"/>
  <c r="AN45"/>
  <c r="AJ45"/>
  <c r="AI45" s="1"/>
  <c r="T45"/>
  <c r="J45"/>
  <c r="CN44"/>
  <c r="CJ44"/>
  <c r="CF44"/>
  <c r="CB44"/>
  <c r="BX44"/>
  <c r="BT44"/>
  <c r="BP44"/>
  <c r="BL44"/>
  <c r="BH44"/>
  <c r="BD44"/>
  <c r="AZ44"/>
  <c r="AV44"/>
  <c r="AR44"/>
  <c r="AN44"/>
  <c r="AJ44"/>
  <c r="AI44" s="1"/>
  <c r="T44"/>
  <c r="J44"/>
  <c r="CN43"/>
  <c r="CJ43"/>
  <c r="CF43"/>
  <c r="CB43"/>
  <c r="BX43"/>
  <c r="BT43"/>
  <c r="BP43"/>
  <c r="BL43"/>
  <c r="BH43"/>
  <c r="BD43"/>
  <c r="AZ43"/>
  <c r="AV43"/>
  <c r="AR43"/>
  <c r="AN43"/>
  <c r="AJ43"/>
  <c r="AI43" s="1"/>
  <c r="T43"/>
  <c r="J43"/>
  <c r="CN42"/>
  <c r="CJ42"/>
  <c r="CF42"/>
  <c r="CB42"/>
  <c r="BX42"/>
  <c r="BT42"/>
  <c r="BP42"/>
  <c r="BL42"/>
  <c r="BH42"/>
  <c r="BD42"/>
  <c r="AZ42"/>
  <c r="AV42"/>
  <c r="AR42"/>
  <c r="AN42"/>
  <c r="AJ42"/>
  <c r="AI42" s="1"/>
  <c r="T42"/>
  <c r="J42"/>
  <c r="CN41"/>
  <c r="CJ41"/>
  <c r="CF41"/>
  <c r="CB41"/>
  <c r="BX41"/>
  <c r="BT41"/>
  <c r="BP41"/>
  <c r="BL41"/>
  <c r="BH41"/>
  <c r="BD41"/>
  <c r="AZ41"/>
  <c r="AV41"/>
  <c r="AR41"/>
  <c r="AN41"/>
  <c r="AJ41"/>
  <c r="AI41" s="1"/>
  <c r="T41"/>
  <c r="J41"/>
  <c r="CN40"/>
  <c r="CJ40"/>
  <c r="CF40"/>
  <c r="CB40"/>
  <c r="BX40"/>
  <c r="BT40"/>
  <c r="BP40"/>
  <c r="BL40"/>
  <c r="BH40"/>
  <c r="BD40"/>
  <c r="AZ40"/>
  <c r="AV40"/>
  <c r="AR40"/>
  <c r="AN40"/>
  <c r="AJ40"/>
  <c r="AI40" s="1"/>
  <c r="T40"/>
  <c r="J40"/>
  <c r="CN39"/>
  <c r="CJ39"/>
  <c r="CF39"/>
  <c r="CB39"/>
  <c r="BX39"/>
  <c r="BT39"/>
  <c r="BP39"/>
  <c r="BL39"/>
  <c r="BH39"/>
  <c r="BD39"/>
  <c r="AZ39"/>
  <c r="AV39"/>
  <c r="AR39"/>
  <c r="AN39"/>
  <c r="AJ39"/>
  <c r="AI39" s="1"/>
  <c r="T39"/>
  <c r="J39"/>
  <c r="CN38"/>
  <c r="CJ38"/>
  <c r="CF38"/>
  <c r="CB38"/>
  <c r="BX38"/>
  <c r="BT38"/>
  <c r="BP38"/>
  <c r="BL38"/>
  <c r="BH38"/>
  <c r="BD38"/>
  <c r="AZ38"/>
  <c r="AV38"/>
  <c r="AR38"/>
  <c r="AN38"/>
  <c r="AJ38"/>
  <c r="AI38" s="1"/>
  <c r="T38"/>
  <c r="J38"/>
  <c r="CN37"/>
  <c r="CJ37"/>
  <c r="CF37"/>
  <c r="CB37"/>
  <c r="BX37"/>
  <c r="BT37"/>
  <c r="BP37"/>
  <c r="BL37"/>
  <c r="BH37"/>
  <c r="BD37"/>
  <c r="AZ37"/>
  <c r="AV37"/>
  <c r="AR37"/>
  <c r="AN37"/>
  <c r="AJ37"/>
  <c r="AI37" s="1"/>
  <c r="T37"/>
  <c r="J37"/>
  <c r="CN36"/>
  <c r="CJ36"/>
  <c r="CF36"/>
  <c r="CB36"/>
  <c r="BX36"/>
  <c r="BT36"/>
  <c r="BP36"/>
  <c r="BL36"/>
  <c r="BH36"/>
  <c r="BD36"/>
  <c r="AZ36"/>
  <c r="AV36"/>
  <c r="AR36"/>
  <c r="AN36"/>
  <c r="AJ36"/>
  <c r="AI36" s="1"/>
  <c r="T36"/>
  <c r="J36"/>
  <c r="CN35"/>
  <c r="CJ35"/>
  <c r="CF35"/>
  <c r="CB35"/>
  <c r="BX35"/>
  <c r="BT35"/>
  <c r="BP35"/>
  <c r="BL35"/>
  <c r="BH35"/>
  <c r="BD35"/>
  <c r="AZ35"/>
  <c r="AV35"/>
  <c r="AR35"/>
  <c r="AN35"/>
  <c r="AJ35"/>
  <c r="AI35" s="1"/>
  <c r="T35"/>
  <c r="J35"/>
  <c r="CN34"/>
  <c r="CJ34"/>
  <c r="CF34"/>
  <c r="CB34"/>
  <c r="BX34"/>
  <c r="BT34"/>
  <c r="BP34"/>
  <c r="BL34"/>
  <c r="BH34"/>
  <c r="BD34"/>
  <c r="AZ34"/>
  <c r="AV34"/>
  <c r="AR34"/>
  <c r="AN34"/>
  <c r="AJ34"/>
  <c r="AI34" s="1"/>
  <c r="T34"/>
  <c r="J34"/>
  <c r="CN33"/>
  <c r="CJ33"/>
  <c r="CF33"/>
  <c r="CB33"/>
  <c r="BX33"/>
  <c r="BT33"/>
  <c r="BP33"/>
  <c r="BL33"/>
  <c r="BH33"/>
  <c r="BD33"/>
  <c r="AZ33"/>
  <c r="AV33"/>
  <c r="AR33"/>
  <c r="AN33"/>
  <c r="AJ33"/>
  <c r="AI33" s="1"/>
  <c r="T33"/>
  <c r="J33"/>
  <c r="CN32"/>
  <c r="CJ32"/>
  <c r="CF32"/>
  <c r="CB32"/>
  <c r="BX32"/>
  <c r="BT32"/>
  <c r="BP32"/>
  <c r="BL32"/>
  <c r="BH32"/>
  <c r="BD32"/>
  <c r="AZ32"/>
  <c r="AV32"/>
  <c r="AR32"/>
  <c r="AN32"/>
  <c r="AJ32"/>
  <c r="AI32" s="1"/>
  <c r="T32"/>
  <c r="J32"/>
  <c r="CN31"/>
  <c r="CJ31"/>
  <c r="CF31"/>
  <c r="CB31"/>
  <c r="BX31"/>
  <c r="BT31"/>
  <c r="BP31"/>
  <c r="BL31"/>
  <c r="BH31"/>
  <c r="BD31"/>
  <c r="AZ31"/>
  <c r="AV31"/>
  <c r="AR31"/>
  <c r="AN31"/>
  <c r="AJ31"/>
  <c r="AI31" s="1"/>
  <c r="T31"/>
  <c r="J31"/>
  <c r="CN30"/>
  <c r="CJ30"/>
  <c r="CF30"/>
  <c r="CB30"/>
  <c r="BX30"/>
  <c r="BT30"/>
  <c r="BP30"/>
  <c r="BL30"/>
  <c r="BH30"/>
  <c r="BD30"/>
  <c r="AZ30"/>
  <c r="AV30"/>
  <c r="AR30"/>
  <c r="AN30"/>
  <c r="AJ30"/>
  <c r="AI30" s="1"/>
  <c r="T30"/>
  <c r="J30"/>
  <c r="CN29"/>
  <c r="CJ29"/>
  <c r="CF29"/>
  <c r="CB29"/>
  <c r="BX29"/>
  <c r="BT29"/>
  <c r="BP29"/>
  <c r="BL29"/>
  <c r="BH29"/>
  <c r="BD29"/>
  <c r="AZ29"/>
  <c r="AV29"/>
  <c r="AR29"/>
  <c r="AN29"/>
  <c r="AJ29"/>
  <c r="AI29" s="1"/>
  <c r="T29"/>
  <c r="J29"/>
  <c r="CN28"/>
  <c r="CJ28"/>
  <c r="CF28"/>
  <c r="CB28"/>
  <c r="BX28"/>
  <c r="BT28"/>
  <c r="BP28"/>
  <c r="BL28"/>
  <c r="BH28"/>
  <c r="BD28"/>
  <c r="AZ28"/>
  <c r="AV28"/>
  <c r="AR28"/>
  <c r="AN28"/>
  <c r="AJ28"/>
  <c r="AI28" s="1"/>
  <c r="T28"/>
  <c r="J28"/>
  <c r="CN27"/>
  <c r="CJ27"/>
  <c r="CF27"/>
  <c r="CB27"/>
  <c r="BX27"/>
  <c r="BT27"/>
  <c r="BP27"/>
  <c r="BL27"/>
  <c r="BH27"/>
  <c r="BD27"/>
  <c r="AZ27"/>
  <c r="AV27"/>
  <c r="AR27"/>
  <c r="AN27"/>
  <c r="AJ27"/>
  <c r="AI27" s="1"/>
  <c r="T27"/>
  <c r="J27"/>
  <c r="CN26"/>
  <c r="CJ26"/>
  <c r="CF26"/>
  <c r="CB26"/>
  <c r="BX26"/>
  <c r="BT26"/>
  <c r="BP26"/>
  <c r="BL26"/>
  <c r="BH26"/>
  <c r="BD26"/>
  <c r="AZ26"/>
  <c r="AV26"/>
  <c r="AR26"/>
  <c r="AN26"/>
  <c r="AJ26"/>
  <c r="AI26" s="1"/>
  <c r="T26"/>
  <c r="J26"/>
  <c r="CN25"/>
  <c r="CJ25"/>
  <c r="CF25"/>
  <c r="CB25"/>
  <c r="BX25"/>
  <c r="BT25"/>
  <c r="BP25"/>
  <c r="BL25"/>
  <c r="BH25"/>
  <c r="BD25"/>
  <c r="AZ25"/>
  <c r="AV25"/>
  <c r="AR25"/>
  <c r="AN25"/>
  <c r="AJ25"/>
  <c r="AI25" s="1"/>
  <c r="T25"/>
  <c r="J25"/>
  <c r="CN24"/>
  <c r="CJ24"/>
  <c r="CF24"/>
  <c r="CB24"/>
  <c r="BX24"/>
  <c r="BT24"/>
  <c r="BP24"/>
  <c r="BL24"/>
  <c r="BH24"/>
  <c r="BD24"/>
  <c r="AZ24"/>
  <c r="AV24"/>
  <c r="AR24"/>
  <c r="AN24"/>
  <c r="AJ24"/>
  <c r="AI24" s="1"/>
  <c r="T24"/>
  <c r="J24"/>
  <c r="CN23"/>
  <c r="CJ23"/>
  <c r="CF23"/>
  <c r="CB23"/>
  <c r="BX23"/>
  <c r="BT23"/>
  <c r="BP23"/>
  <c r="BL23"/>
  <c r="BH23"/>
  <c r="BD23"/>
  <c r="AZ23"/>
  <c r="AV23"/>
  <c r="AR23"/>
  <c r="AN23"/>
  <c r="AJ23"/>
  <c r="AI23" s="1"/>
  <c r="T23"/>
  <c r="J23"/>
  <c r="CN22"/>
  <c r="CJ22"/>
  <c r="CF22"/>
  <c r="CB22"/>
  <c r="BX22"/>
  <c r="BT22"/>
  <c r="BP22"/>
  <c r="BL22"/>
  <c r="BH22"/>
  <c r="BD22"/>
  <c r="AZ22"/>
  <c r="AV22"/>
  <c r="AR22"/>
  <c r="AN22"/>
  <c r="AJ22"/>
  <c r="AI22" s="1"/>
  <c r="T22"/>
  <c r="J22"/>
  <c r="CN21"/>
  <c r="CJ21"/>
  <c r="CF21"/>
  <c r="CB21"/>
  <c r="BX21"/>
  <c r="BT21"/>
  <c r="BP21"/>
  <c r="BL21"/>
  <c r="BH21"/>
  <c r="BD21"/>
  <c r="AZ21"/>
  <c r="AV21"/>
  <c r="AR21"/>
  <c r="AN21"/>
  <c r="AJ21"/>
  <c r="AI21" s="1"/>
  <c r="T21"/>
  <c r="J21"/>
  <c r="CN20"/>
  <c r="CJ20"/>
  <c r="CF20"/>
  <c r="CB20"/>
  <c r="BX20"/>
  <c r="BT20"/>
  <c r="BP20"/>
  <c r="BL20"/>
  <c r="BH20"/>
  <c r="BD20"/>
  <c r="AZ20"/>
  <c r="AV20"/>
  <c r="AR20"/>
  <c r="AN20"/>
  <c r="AJ20"/>
  <c r="AI20" s="1"/>
  <c r="T20"/>
  <c r="J20"/>
  <c r="CN19"/>
  <c r="CJ19"/>
  <c r="CF19"/>
  <c r="CB19"/>
  <c r="BX19"/>
  <c r="BT19"/>
  <c r="BP19"/>
  <c r="BL19"/>
  <c r="BH19"/>
  <c r="BD19"/>
  <c r="AZ19"/>
  <c r="AV19"/>
  <c r="AR19"/>
  <c r="AN19"/>
  <c r="AJ19"/>
  <c r="AI19" s="1"/>
  <c r="T19"/>
  <c r="J19"/>
  <c r="CN18"/>
  <c r="CJ18"/>
  <c r="CF18"/>
  <c r="CB18"/>
  <c r="BX18"/>
  <c r="BT18"/>
  <c r="BP18"/>
  <c r="BL18"/>
  <c r="BH18"/>
  <c r="BD18"/>
  <c r="AZ18"/>
  <c r="AV18"/>
  <c r="AR18"/>
  <c r="AN18"/>
  <c r="AJ18"/>
  <c r="AI18" s="1"/>
  <c r="T18"/>
  <c r="J18"/>
  <c r="CN17"/>
  <c r="CJ17"/>
  <c r="CF17"/>
  <c r="CB17"/>
  <c r="BX17"/>
  <c r="BT17"/>
  <c r="BP17"/>
  <c r="BL17"/>
  <c r="BH17"/>
  <c r="BD17"/>
  <c r="AZ17"/>
  <c r="AV17"/>
  <c r="AR17"/>
  <c r="AN17"/>
  <c r="AJ17"/>
  <c r="AI17" s="1"/>
  <c r="T17"/>
  <c r="J17"/>
  <c r="CN16"/>
  <c r="CJ16"/>
  <c r="CF16"/>
  <c r="CB16"/>
  <c r="BX16"/>
  <c r="BT16"/>
  <c r="BP16"/>
  <c r="BL16"/>
  <c r="BH16"/>
  <c r="BD16"/>
  <c r="AZ16"/>
  <c r="AV16"/>
  <c r="AR16"/>
  <c r="AN16"/>
  <c r="AJ16"/>
  <c r="AI16" s="1"/>
  <c r="T16"/>
  <c r="J16"/>
  <c r="CN15"/>
  <c r="CJ15"/>
  <c r="CF15"/>
  <c r="CB15"/>
  <c r="BX15"/>
  <c r="BT15"/>
  <c r="BP15"/>
  <c r="BL15"/>
  <c r="BH15"/>
  <c r="BD15"/>
  <c r="AZ15"/>
  <c r="AV15"/>
  <c r="AR15"/>
  <c r="AN15"/>
  <c r="AJ15"/>
  <c r="AI15" s="1"/>
  <c r="T15"/>
  <c r="J15"/>
  <c r="CN14"/>
  <c r="CJ14"/>
  <c r="CF14"/>
  <c r="CB14"/>
  <c r="BX14"/>
  <c r="BT14"/>
  <c r="BP14"/>
  <c r="BL14"/>
  <c r="BH14"/>
  <c r="BD14"/>
  <c r="AZ14"/>
  <c r="AV14"/>
  <c r="AR14"/>
  <c r="AN14"/>
  <c r="AJ14"/>
  <c r="AI14" s="1"/>
  <c r="T14"/>
  <c r="J14"/>
  <c r="CN13"/>
  <c r="CJ13"/>
  <c r="CF13"/>
  <c r="CB13"/>
  <c r="BX13"/>
  <c r="BT13"/>
  <c r="BP13"/>
  <c r="BL13"/>
  <c r="BH13"/>
  <c r="BD13"/>
  <c r="AZ13"/>
  <c r="AV13"/>
  <c r="AR13"/>
  <c r="AN13"/>
  <c r="AJ13"/>
  <c r="AI13" s="1"/>
  <c r="T13"/>
  <c r="J13"/>
  <c r="CN12"/>
  <c r="CJ12"/>
  <c r="CF12"/>
  <c r="CB12"/>
  <c r="BX12"/>
  <c r="BT12"/>
  <c r="BP12"/>
  <c r="BL12"/>
  <c r="BH12"/>
  <c r="BD12"/>
  <c r="AZ12"/>
  <c r="AV12"/>
  <c r="AR12"/>
  <c r="AN12"/>
  <c r="AJ12"/>
  <c r="AI12" s="1"/>
  <c r="T12"/>
  <c r="J12"/>
  <c r="CN11"/>
  <c r="CJ11"/>
  <c r="CF11"/>
  <c r="CB11"/>
  <c r="BX11"/>
  <c r="BT11"/>
  <c r="BP11"/>
  <c r="BL11"/>
  <c r="BH11"/>
  <c r="BD11"/>
  <c r="AZ11"/>
  <c r="AV11"/>
  <c r="AR11"/>
  <c r="AN11"/>
  <c r="AJ11"/>
  <c r="AI11" s="1"/>
  <c r="T11"/>
  <c r="J11"/>
  <c r="CN10"/>
  <c r="CJ10"/>
  <c r="CF10"/>
  <c r="CB10"/>
  <c r="BX10"/>
  <c r="BT10"/>
  <c r="BP10"/>
  <c r="BL10"/>
  <c r="BH10"/>
  <c r="BD10"/>
  <c r="AZ10"/>
  <c r="AV10"/>
  <c r="AR10"/>
  <c r="AN10"/>
  <c r="AJ10"/>
  <c r="AI10" s="1"/>
  <c r="T10"/>
  <c r="J10"/>
  <c r="CN9"/>
  <c r="CJ9"/>
  <c r="CF9"/>
  <c r="CB9"/>
  <c r="BX9"/>
  <c r="BT9"/>
  <c r="BP9"/>
  <c r="BL9"/>
  <c r="BH9"/>
  <c r="BD9"/>
  <c r="AZ9"/>
  <c r="AV9"/>
  <c r="AR9"/>
  <c r="AN9"/>
  <c r="AJ9"/>
  <c r="AI9" s="1"/>
  <c r="T9"/>
  <c r="J9"/>
  <c r="CN8"/>
  <c r="CJ8"/>
  <c r="CF8"/>
  <c r="CB8"/>
  <c r="BX8"/>
  <c r="BT8"/>
  <c r="BP8"/>
  <c r="BL8"/>
  <c r="BH8"/>
  <c r="BD8"/>
  <c r="AZ8"/>
  <c r="AV8"/>
  <c r="AR8"/>
  <c r="AN8"/>
  <c r="AJ8"/>
  <c r="AI8" s="1"/>
  <c r="T8"/>
  <c r="J8"/>
  <c r="CN7"/>
  <c r="CJ7"/>
  <c r="CF7"/>
  <c r="CB7"/>
  <c r="BX7"/>
  <c r="BT7"/>
  <c r="BP7"/>
  <c r="BL7"/>
  <c r="BH7"/>
  <c r="BD7"/>
  <c r="AZ7"/>
  <c r="AV7"/>
  <c r="AR7"/>
  <c r="AN7"/>
  <c r="AJ7"/>
  <c r="AI7" s="1"/>
  <c r="T7"/>
  <c r="J7"/>
  <c r="CN6"/>
  <c r="CJ6"/>
  <c r="CF6"/>
  <c r="CB6"/>
  <c r="BX6"/>
  <c r="BT6"/>
  <c r="BP6"/>
  <c r="BL6"/>
  <c r="BH6"/>
  <c r="BD6"/>
  <c r="AZ6"/>
  <c r="AV6"/>
  <c r="AR6"/>
  <c r="AN6"/>
  <c r="AJ6"/>
  <c r="AI6" s="1"/>
  <c r="T6"/>
  <c r="J6"/>
  <c r="CN5"/>
  <c r="CJ5"/>
  <c r="CF5"/>
  <c r="CB5"/>
  <c r="BX5"/>
  <c r="BT5"/>
  <c r="BP5"/>
  <c r="BL5"/>
  <c r="BH5"/>
  <c r="BD5"/>
  <c r="AZ5"/>
  <c r="AV5"/>
  <c r="AR5"/>
  <c r="AN5"/>
  <c r="AJ5"/>
  <c r="AI5" s="1"/>
  <c r="T5"/>
  <c r="J5"/>
  <c r="CN1"/>
  <c r="CM1"/>
  <c r="CL1"/>
  <c r="CK1"/>
  <c r="CJ1"/>
  <c r="CI1"/>
  <c r="CH1"/>
  <c r="CG1"/>
  <c r="CF1"/>
  <c r="CE1"/>
  <c r="CD1"/>
  <c r="CC1"/>
  <c r="CB1"/>
  <c r="CA1"/>
  <c r="BZ1"/>
  <c r="BY1"/>
  <c r="BX1"/>
  <c r="BW1"/>
  <c r="BV1"/>
  <c r="BU1"/>
  <c r="BT1"/>
  <c r="BS1"/>
  <c r="BR1"/>
  <c r="BQ1"/>
  <c r="BP1"/>
  <c r="BO1"/>
  <c r="BN1"/>
  <c r="BM1"/>
  <c r="BL1"/>
  <c r="BK1"/>
  <c r="BJ1"/>
  <c r="BI1"/>
  <c r="BH1"/>
  <c r="BG1"/>
  <c r="BF1"/>
  <c r="BE1"/>
  <c r="BD1"/>
  <c r="BC1"/>
  <c r="BB1"/>
  <c r="BA1"/>
  <c r="AZ1"/>
  <c r="AY1"/>
  <c r="AX1"/>
  <c r="AW1"/>
  <c r="AV1"/>
  <c r="AU1"/>
  <c r="AT1"/>
  <c r="AS1"/>
  <c r="AR1"/>
  <c r="AQ1"/>
  <c r="AP1"/>
  <c r="AO1"/>
  <c r="AN1"/>
  <c r="AM1"/>
  <c r="AL1"/>
  <c r="AK1"/>
  <c r="J1"/>
  <c r="I1"/>
  <c r="H1"/>
  <c r="G1"/>
  <c r="CB66" i="4"/>
  <c r="BX66"/>
  <c r="BT66"/>
  <c r="BP66"/>
  <c r="BL66"/>
  <c r="BH66"/>
  <c r="BD66"/>
  <c r="AZ66"/>
  <c r="AV66"/>
  <c r="AR66"/>
  <c r="AN66"/>
  <c r="AJ66"/>
  <c r="AI66"/>
  <c r="T66"/>
  <c r="J66"/>
  <c r="CB65"/>
  <c r="BX65"/>
  <c r="BT65"/>
  <c r="BP65"/>
  <c r="BL65"/>
  <c r="BH65"/>
  <c r="BD65"/>
  <c r="AZ65"/>
  <c r="AV65"/>
  <c r="AR65"/>
  <c r="AN65"/>
  <c r="AJ65"/>
  <c r="AI65"/>
  <c r="T65"/>
  <c r="J65"/>
  <c r="CB64"/>
  <c r="BX64"/>
  <c r="BT64"/>
  <c r="BP64"/>
  <c r="BL64"/>
  <c r="BH64"/>
  <c r="BD64"/>
  <c r="AZ64"/>
  <c r="AV64"/>
  <c r="AR64"/>
  <c r="AN64"/>
  <c r="AJ64"/>
  <c r="AI64" s="1"/>
  <c r="T64"/>
  <c r="J64"/>
  <c r="CB63"/>
  <c r="BX63"/>
  <c r="BT63"/>
  <c r="BP63"/>
  <c r="BL63"/>
  <c r="BH63"/>
  <c r="BD63"/>
  <c r="AZ63"/>
  <c r="AV63"/>
  <c r="AR63"/>
  <c r="AN63"/>
  <c r="AJ63"/>
  <c r="AI63" s="1"/>
  <c r="T63"/>
  <c r="J63"/>
  <c r="CB62"/>
  <c r="BX62"/>
  <c r="BT62"/>
  <c r="BP62"/>
  <c r="BL62"/>
  <c r="BH62"/>
  <c r="BD62"/>
  <c r="AZ62"/>
  <c r="AV62"/>
  <c r="AR62"/>
  <c r="AN62"/>
  <c r="AJ62"/>
  <c r="AI62"/>
  <c r="T62"/>
  <c r="J62"/>
  <c r="CB61"/>
  <c r="BX61"/>
  <c r="BT61"/>
  <c r="BP61"/>
  <c r="BL61"/>
  <c r="BH61"/>
  <c r="BD61"/>
  <c r="AZ61"/>
  <c r="AV61"/>
  <c r="AR61"/>
  <c r="AN61"/>
  <c r="AJ61"/>
  <c r="AI61"/>
  <c r="T61"/>
  <c r="J61"/>
  <c r="CB60"/>
  <c r="BX60"/>
  <c r="BT60"/>
  <c r="BP60"/>
  <c r="BL60"/>
  <c r="BH60"/>
  <c r="BD60"/>
  <c r="AZ60"/>
  <c r="AV60"/>
  <c r="AR60"/>
  <c r="AN60"/>
  <c r="AJ60"/>
  <c r="AI60" s="1"/>
  <c r="T60"/>
  <c r="J60"/>
  <c r="CB59"/>
  <c r="BX59"/>
  <c r="BT59"/>
  <c r="BP59"/>
  <c r="BL59"/>
  <c r="BH59"/>
  <c r="BD59"/>
  <c r="AZ59"/>
  <c r="AV59"/>
  <c r="AR59"/>
  <c r="AN59"/>
  <c r="AJ59"/>
  <c r="AI59" s="1"/>
  <c r="T59"/>
  <c r="J59"/>
  <c r="CB58"/>
  <c r="BX58"/>
  <c r="BT58"/>
  <c r="BP58"/>
  <c r="BL58"/>
  <c r="BH58"/>
  <c r="BD58"/>
  <c r="AZ58"/>
  <c r="AV58"/>
  <c r="AR58"/>
  <c r="AN58"/>
  <c r="AJ58"/>
  <c r="AI58"/>
  <c r="T58"/>
  <c r="J58"/>
  <c r="CB57"/>
  <c r="BX57"/>
  <c r="BT57"/>
  <c r="BP57"/>
  <c r="BL57"/>
  <c r="BH57"/>
  <c r="BD57"/>
  <c r="AZ57"/>
  <c r="AV57"/>
  <c r="AR57"/>
  <c r="AN57"/>
  <c r="AJ57"/>
  <c r="AI57"/>
  <c r="T57"/>
  <c r="J57"/>
  <c r="CB56"/>
  <c r="BX56"/>
  <c r="BT56"/>
  <c r="BP56"/>
  <c r="BL56"/>
  <c r="BH56"/>
  <c r="BD56"/>
  <c r="AZ56"/>
  <c r="AV56"/>
  <c r="AR56"/>
  <c r="AN56"/>
  <c r="AJ56"/>
  <c r="AI56" s="1"/>
  <c r="T56"/>
  <c r="J56"/>
  <c r="CB55"/>
  <c r="BX55"/>
  <c r="BT55"/>
  <c r="BP55"/>
  <c r="BL55"/>
  <c r="BH55"/>
  <c r="BD55"/>
  <c r="AZ55"/>
  <c r="AV55"/>
  <c r="AR55"/>
  <c r="AN55"/>
  <c r="AJ55"/>
  <c r="AI55" s="1"/>
  <c r="T55"/>
  <c r="J55"/>
  <c r="CB54"/>
  <c r="BX54"/>
  <c r="BT54"/>
  <c r="BP54"/>
  <c r="BL54"/>
  <c r="BH54"/>
  <c r="BD54"/>
  <c r="AZ54"/>
  <c r="AV54"/>
  <c r="AR54"/>
  <c r="AN54"/>
  <c r="AJ54"/>
  <c r="AI54"/>
  <c r="T54"/>
  <c r="J54"/>
  <c r="CB53"/>
  <c r="BX53"/>
  <c r="BT53"/>
  <c r="BP53"/>
  <c r="BL53"/>
  <c r="BH53"/>
  <c r="BD53"/>
  <c r="AZ53"/>
  <c r="AV53"/>
  <c r="AR53"/>
  <c r="AN53"/>
  <c r="AJ53"/>
  <c r="AI53"/>
  <c r="T53"/>
  <c r="J53"/>
  <c r="CB52"/>
  <c r="BX52"/>
  <c r="BT52"/>
  <c r="BP52"/>
  <c r="BL52"/>
  <c r="BH52"/>
  <c r="BD52"/>
  <c r="AZ52"/>
  <c r="AV52"/>
  <c r="AR52"/>
  <c r="AN52"/>
  <c r="AJ52"/>
  <c r="AI52" s="1"/>
  <c r="T52"/>
  <c r="J52"/>
  <c r="CB51"/>
  <c r="BX51"/>
  <c r="BT51"/>
  <c r="BP51"/>
  <c r="BL51"/>
  <c r="BH51"/>
  <c r="BD51"/>
  <c r="AZ51"/>
  <c r="AV51"/>
  <c r="AR51"/>
  <c r="AN51"/>
  <c r="AJ51"/>
  <c r="AI51" s="1"/>
  <c r="T51"/>
  <c r="J51"/>
  <c r="CB50"/>
  <c r="BX50"/>
  <c r="BT50"/>
  <c r="BP50"/>
  <c r="BL50"/>
  <c r="BH50"/>
  <c r="BD50"/>
  <c r="AZ50"/>
  <c r="AV50"/>
  <c r="AR50"/>
  <c r="AN50"/>
  <c r="AJ50"/>
  <c r="AI50"/>
  <c r="T50"/>
  <c r="J50"/>
  <c r="CB49"/>
  <c r="BX49"/>
  <c r="BT49"/>
  <c r="BP49"/>
  <c r="BL49"/>
  <c r="BH49"/>
  <c r="BD49"/>
  <c r="AZ49"/>
  <c r="AV49"/>
  <c r="AR49"/>
  <c r="AN49"/>
  <c r="AJ49"/>
  <c r="AI49"/>
  <c r="T49"/>
  <c r="J49"/>
  <c r="CB48"/>
  <c r="BX48"/>
  <c r="BT48"/>
  <c r="BP48"/>
  <c r="BL48"/>
  <c r="BH48"/>
  <c r="BD48"/>
  <c r="AZ48"/>
  <c r="AV48"/>
  <c r="AR48"/>
  <c r="AN48"/>
  <c r="AJ48"/>
  <c r="AI48" s="1"/>
  <c r="T48"/>
  <c r="J48"/>
  <c r="CB47"/>
  <c r="BX47"/>
  <c r="BT47"/>
  <c r="BP47"/>
  <c r="BL47"/>
  <c r="BH47"/>
  <c r="BD47"/>
  <c r="AZ47"/>
  <c r="AV47"/>
  <c r="AR47"/>
  <c r="AN47"/>
  <c r="AJ47"/>
  <c r="AI47" s="1"/>
  <c r="T47"/>
  <c r="J47"/>
  <c r="CB46"/>
  <c r="BX46"/>
  <c r="BT46"/>
  <c r="BP46"/>
  <c r="BL46"/>
  <c r="BH46"/>
  <c r="BD46"/>
  <c r="AZ46"/>
  <c r="AV46"/>
  <c r="AR46"/>
  <c r="AN46"/>
  <c r="AJ46"/>
  <c r="AI46"/>
  <c r="T46"/>
  <c r="J46"/>
  <c r="CB45"/>
  <c r="BX45"/>
  <c r="BT45"/>
  <c r="BP45"/>
  <c r="BL45"/>
  <c r="BH45"/>
  <c r="BD45"/>
  <c r="AZ45"/>
  <c r="AV45"/>
  <c r="AR45"/>
  <c r="AN45"/>
  <c r="AJ45"/>
  <c r="AI45"/>
  <c r="T45"/>
  <c r="J45"/>
  <c r="CB44"/>
  <c r="BX44"/>
  <c r="BT44"/>
  <c r="BP44"/>
  <c r="BL44"/>
  <c r="BH44"/>
  <c r="BD44"/>
  <c r="AZ44"/>
  <c r="AV44"/>
  <c r="AR44"/>
  <c r="AN44"/>
  <c r="AJ44"/>
  <c r="AI44" s="1"/>
  <c r="T44"/>
  <c r="J44"/>
  <c r="CB43"/>
  <c r="BX43"/>
  <c r="BT43"/>
  <c r="BP43"/>
  <c r="BL43"/>
  <c r="BH43"/>
  <c r="BD43"/>
  <c r="AZ43"/>
  <c r="AV43"/>
  <c r="AR43"/>
  <c r="AN43"/>
  <c r="AJ43"/>
  <c r="AI43" s="1"/>
  <c r="T43"/>
  <c r="J43"/>
  <c r="CB42"/>
  <c r="BX42"/>
  <c r="BT42"/>
  <c r="BP42"/>
  <c r="BL42"/>
  <c r="BH42"/>
  <c r="BD42"/>
  <c r="AZ42"/>
  <c r="AV42"/>
  <c r="AR42"/>
  <c r="AN42"/>
  <c r="AJ42"/>
  <c r="AI42"/>
  <c r="T42"/>
  <c r="J42"/>
  <c r="CB41"/>
  <c r="BX41"/>
  <c r="BT41"/>
  <c r="BP41"/>
  <c r="BL41"/>
  <c r="BH41"/>
  <c r="BD41"/>
  <c r="AZ41"/>
  <c r="AV41"/>
  <c r="AR41"/>
  <c r="AN41"/>
  <c r="AJ41"/>
  <c r="AI41"/>
  <c r="T41"/>
  <c r="J41"/>
  <c r="CB40"/>
  <c r="BX40"/>
  <c r="BT40"/>
  <c r="BP40"/>
  <c r="BL40"/>
  <c r="BH40"/>
  <c r="BD40"/>
  <c r="AZ40"/>
  <c r="AV40"/>
  <c r="AR40"/>
  <c r="AN40"/>
  <c r="AJ40"/>
  <c r="AI40" s="1"/>
  <c r="T40"/>
  <c r="J40"/>
  <c r="CB39"/>
  <c r="BX39"/>
  <c r="BT39"/>
  <c r="BP39"/>
  <c r="BL39"/>
  <c r="BH39"/>
  <c r="BD39"/>
  <c r="AZ39"/>
  <c r="AV39"/>
  <c r="AR39"/>
  <c r="AN39"/>
  <c r="AJ39"/>
  <c r="AI39" s="1"/>
  <c r="T39"/>
  <c r="J39"/>
  <c r="CB38"/>
  <c r="BX38"/>
  <c r="BT38"/>
  <c r="BP38"/>
  <c r="BL38"/>
  <c r="BH38"/>
  <c r="BD38"/>
  <c r="AZ38"/>
  <c r="AV38"/>
  <c r="AR38"/>
  <c r="AN38"/>
  <c r="AJ38"/>
  <c r="AI38"/>
  <c r="T38"/>
  <c r="J38"/>
  <c r="CB37"/>
  <c r="BX37"/>
  <c r="BT37"/>
  <c r="BP37"/>
  <c r="BL37"/>
  <c r="BH37"/>
  <c r="BD37"/>
  <c r="AZ37"/>
  <c r="AV37"/>
  <c r="AR37"/>
  <c r="AN37"/>
  <c r="AJ37"/>
  <c r="AI37"/>
  <c r="T37"/>
  <c r="J37"/>
  <c r="CB36"/>
  <c r="BX36"/>
  <c r="BT36"/>
  <c r="BP36"/>
  <c r="BL36"/>
  <c r="BH36"/>
  <c r="BD36"/>
  <c r="AZ36"/>
  <c r="AV36"/>
  <c r="AR36"/>
  <c r="AN36"/>
  <c r="AJ36"/>
  <c r="AI36" s="1"/>
  <c r="T36"/>
  <c r="J36"/>
  <c r="CB35"/>
  <c r="BX35"/>
  <c r="BT35"/>
  <c r="BP35"/>
  <c r="BL35"/>
  <c r="BH35"/>
  <c r="BD35"/>
  <c r="AZ35"/>
  <c r="AV35"/>
  <c r="AR35"/>
  <c r="AN35"/>
  <c r="AJ35"/>
  <c r="AI35" s="1"/>
  <c r="T35"/>
  <c r="J35"/>
  <c r="CB34"/>
  <c r="BX34"/>
  <c r="BT34"/>
  <c r="BP34"/>
  <c r="BL34"/>
  <c r="BH34"/>
  <c r="BD34"/>
  <c r="AZ34"/>
  <c r="AV34"/>
  <c r="AR34"/>
  <c r="AN34"/>
  <c r="AJ34"/>
  <c r="AI34"/>
  <c r="T34"/>
  <c r="J34"/>
  <c r="CB33"/>
  <c r="BX33"/>
  <c r="BT33"/>
  <c r="BP33"/>
  <c r="BL33"/>
  <c r="BH33"/>
  <c r="BD33"/>
  <c r="AZ33"/>
  <c r="AV33"/>
  <c r="AR33"/>
  <c r="AN33"/>
  <c r="AJ33"/>
  <c r="AI33"/>
  <c r="T33"/>
  <c r="J33"/>
  <c r="CB32"/>
  <c r="BX32"/>
  <c r="BT32"/>
  <c r="BP32"/>
  <c r="BL32"/>
  <c r="BH32"/>
  <c r="BD32"/>
  <c r="AZ32"/>
  <c r="AV32"/>
  <c r="AR32"/>
  <c r="AN32"/>
  <c r="AJ32"/>
  <c r="AI32" s="1"/>
  <c r="T32"/>
  <c r="J32"/>
  <c r="CB31"/>
  <c r="BX31"/>
  <c r="BT31"/>
  <c r="BP31"/>
  <c r="BL31"/>
  <c r="BH31"/>
  <c r="BD31"/>
  <c r="AZ31"/>
  <c r="AV31"/>
  <c r="AR31"/>
  <c r="AN31"/>
  <c r="AJ31"/>
  <c r="AI31" s="1"/>
  <c r="T31"/>
  <c r="J31"/>
  <c r="CB30"/>
  <c r="BX30"/>
  <c r="BT30"/>
  <c r="BP30"/>
  <c r="BL30"/>
  <c r="BH30"/>
  <c r="BD30"/>
  <c r="AZ30"/>
  <c r="AV30"/>
  <c r="AR30"/>
  <c r="AN30"/>
  <c r="AJ30"/>
  <c r="AI30"/>
  <c r="T30"/>
  <c r="J30"/>
  <c r="CB29"/>
  <c r="BX29"/>
  <c r="BT29"/>
  <c r="BP29"/>
  <c r="BL29"/>
  <c r="BH29"/>
  <c r="BD29"/>
  <c r="AZ29"/>
  <c r="AV29"/>
  <c r="AR29"/>
  <c r="AN29"/>
  <c r="AJ29"/>
  <c r="AI29"/>
  <c r="T29"/>
  <c r="J29"/>
  <c r="CB28"/>
  <c r="BX28"/>
  <c r="BT28"/>
  <c r="BP28"/>
  <c r="BL28"/>
  <c r="BH28"/>
  <c r="BD28"/>
  <c r="AZ28"/>
  <c r="AV28"/>
  <c r="AR28"/>
  <c r="AN28"/>
  <c r="AJ28"/>
  <c r="AI28" s="1"/>
  <c r="T28"/>
  <c r="J28"/>
  <c r="CB27"/>
  <c r="BX27"/>
  <c r="BT27"/>
  <c r="BP27"/>
  <c r="BL27"/>
  <c r="BH27"/>
  <c r="BD27"/>
  <c r="AZ27"/>
  <c r="AV27"/>
  <c r="AR27"/>
  <c r="AN27"/>
  <c r="AJ27"/>
  <c r="AI27" s="1"/>
  <c r="T27"/>
  <c r="J27"/>
  <c r="CB26"/>
  <c r="BX26"/>
  <c r="BT26"/>
  <c r="BP26"/>
  <c r="BL26"/>
  <c r="BH26"/>
  <c r="BD26"/>
  <c r="AZ26"/>
  <c r="AV26"/>
  <c r="AR26"/>
  <c r="AN26"/>
  <c r="AJ26"/>
  <c r="AI26"/>
  <c r="T26"/>
  <c r="J26"/>
  <c r="CB25"/>
  <c r="BX25"/>
  <c r="BT25"/>
  <c r="BP25"/>
  <c r="BL25"/>
  <c r="BH25"/>
  <c r="BD25"/>
  <c r="AZ25"/>
  <c r="AV25"/>
  <c r="AR25"/>
  <c r="AN25"/>
  <c r="AJ25"/>
  <c r="AI25"/>
  <c r="T25"/>
  <c r="J25"/>
  <c r="CB24"/>
  <c r="BX24"/>
  <c r="BT24"/>
  <c r="BP24"/>
  <c r="BL24"/>
  <c r="BH24"/>
  <c r="BD24"/>
  <c r="AZ24"/>
  <c r="AV24"/>
  <c r="AR24"/>
  <c r="AN24"/>
  <c r="AJ24"/>
  <c r="AI24" s="1"/>
  <c r="T24"/>
  <c r="J24"/>
  <c r="CB23"/>
  <c r="BX23"/>
  <c r="BT23"/>
  <c r="BP23"/>
  <c r="BL23"/>
  <c r="BH23"/>
  <c r="BD23"/>
  <c r="AZ23"/>
  <c r="AV23"/>
  <c r="AR23"/>
  <c r="AN23"/>
  <c r="AJ23"/>
  <c r="AI23" s="1"/>
  <c r="T23"/>
  <c r="J23"/>
  <c r="CB22"/>
  <c r="BX22"/>
  <c r="BT22"/>
  <c r="BP22"/>
  <c r="BL22"/>
  <c r="BH22"/>
  <c r="BD22"/>
  <c r="AZ22"/>
  <c r="AV22"/>
  <c r="AR22"/>
  <c r="AN22"/>
  <c r="AJ22"/>
  <c r="AI22"/>
  <c r="T22"/>
  <c r="J22"/>
  <c r="CB21"/>
  <c r="BX21"/>
  <c r="BT21"/>
  <c r="BP21"/>
  <c r="BL21"/>
  <c r="BH21"/>
  <c r="BD21"/>
  <c r="AZ21"/>
  <c r="AV21"/>
  <c r="AR21"/>
  <c r="AN21"/>
  <c r="AJ21"/>
  <c r="AI21"/>
  <c r="T21"/>
  <c r="J21"/>
  <c r="CB20"/>
  <c r="BX20"/>
  <c r="BT20"/>
  <c r="BP20"/>
  <c r="BL20"/>
  <c r="BH20"/>
  <c r="BD20"/>
  <c r="AZ20"/>
  <c r="AV20"/>
  <c r="AR20"/>
  <c r="AN20"/>
  <c r="AJ20"/>
  <c r="AI20" s="1"/>
  <c r="T20"/>
  <c r="J20"/>
  <c r="CB19"/>
  <c r="BX19"/>
  <c r="BT19"/>
  <c r="BP19"/>
  <c r="BL19"/>
  <c r="BH19"/>
  <c r="BD19"/>
  <c r="AZ19"/>
  <c r="AV19"/>
  <c r="AR19"/>
  <c r="AN19"/>
  <c r="AJ19"/>
  <c r="AI19" s="1"/>
  <c r="T19"/>
  <c r="J19"/>
  <c r="CB18"/>
  <c r="BX18"/>
  <c r="BT18"/>
  <c r="BP18"/>
  <c r="BL18"/>
  <c r="BH18"/>
  <c r="BD18"/>
  <c r="AZ18"/>
  <c r="AV18"/>
  <c r="AR18"/>
  <c r="AN18"/>
  <c r="AJ18"/>
  <c r="AI18"/>
  <c r="T18"/>
  <c r="J18"/>
  <c r="CB17"/>
  <c r="BX17"/>
  <c r="BT17"/>
  <c r="BP17"/>
  <c r="BL17"/>
  <c r="BH17"/>
  <c r="BD17"/>
  <c r="AZ17"/>
  <c r="AV17"/>
  <c r="AR17"/>
  <c r="AN17"/>
  <c r="AJ17"/>
  <c r="AI17"/>
  <c r="T17"/>
  <c r="J17"/>
  <c r="CB16"/>
  <c r="BX16"/>
  <c r="BT16"/>
  <c r="BP16"/>
  <c r="BL16"/>
  <c r="BH16"/>
  <c r="BD16"/>
  <c r="AZ16"/>
  <c r="AV16"/>
  <c r="AR16"/>
  <c r="AN16"/>
  <c r="AJ16"/>
  <c r="AI16" s="1"/>
  <c r="T16"/>
  <c r="J16"/>
  <c r="CB15"/>
  <c r="BX15"/>
  <c r="BT15"/>
  <c r="BP15"/>
  <c r="BL15"/>
  <c r="BH15"/>
  <c r="BD15"/>
  <c r="AZ15"/>
  <c r="AV15"/>
  <c r="AR15"/>
  <c r="AN15"/>
  <c r="AJ15"/>
  <c r="AI15" s="1"/>
  <c r="T15"/>
  <c r="J15"/>
  <c r="CB14"/>
  <c r="BX14"/>
  <c r="BT14"/>
  <c r="BP14"/>
  <c r="BL14"/>
  <c r="BH14"/>
  <c r="BD14"/>
  <c r="AZ14"/>
  <c r="AV14"/>
  <c r="AR14"/>
  <c r="AN14"/>
  <c r="AJ14"/>
  <c r="AI14"/>
  <c r="T14"/>
  <c r="J14"/>
  <c r="CB13"/>
  <c r="BX13"/>
  <c r="BT13"/>
  <c r="BP13"/>
  <c r="BL13"/>
  <c r="BH13"/>
  <c r="BD13"/>
  <c r="AZ13"/>
  <c r="AV13"/>
  <c r="AR13"/>
  <c r="AN13"/>
  <c r="AJ13"/>
  <c r="AI13"/>
  <c r="T13"/>
  <c r="J13"/>
  <c r="CB12"/>
  <c r="BX12"/>
  <c r="BT12"/>
  <c r="BP12"/>
  <c r="BL12"/>
  <c r="BH12"/>
  <c r="BD12"/>
  <c r="AZ12"/>
  <c r="AV12"/>
  <c r="AR12"/>
  <c r="AN12"/>
  <c r="AJ12"/>
  <c r="AI12" s="1"/>
  <c r="T12"/>
  <c r="J12"/>
  <c r="CB11"/>
  <c r="BX11"/>
  <c r="BT11"/>
  <c r="BP11"/>
  <c r="BL11"/>
  <c r="BH11"/>
  <c r="BD11"/>
  <c r="AZ11"/>
  <c r="AV11"/>
  <c r="AR11"/>
  <c r="AN11"/>
  <c r="AJ11"/>
  <c r="AI11" s="1"/>
  <c r="T11"/>
  <c r="J11"/>
  <c r="CB10"/>
  <c r="BX10"/>
  <c r="BT10"/>
  <c r="BP10"/>
  <c r="BL10"/>
  <c r="BH10"/>
  <c r="BD10"/>
  <c r="AZ10"/>
  <c r="AV10"/>
  <c r="AR10"/>
  <c r="AN10"/>
  <c r="AJ10"/>
  <c r="AI10"/>
  <c r="T10"/>
  <c r="J10"/>
  <c r="CB9"/>
  <c r="BX9"/>
  <c r="BT9"/>
  <c r="BP9"/>
  <c r="BL9"/>
  <c r="BH9"/>
  <c r="BD9"/>
  <c r="AZ9"/>
  <c r="AV9"/>
  <c r="AR9"/>
  <c r="AN9"/>
  <c r="AJ9"/>
  <c r="AI9"/>
  <c r="T9"/>
  <c r="J9"/>
  <c r="CB8"/>
  <c r="BX8"/>
  <c r="BT8"/>
  <c r="BP8"/>
  <c r="BL8"/>
  <c r="BH8"/>
  <c r="BD8"/>
  <c r="AZ8"/>
  <c r="AV8"/>
  <c r="AR8"/>
  <c r="AN8"/>
  <c r="AJ8"/>
  <c r="AI8" s="1"/>
  <c r="T8"/>
  <c r="J8"/>
  <c r="CB7"/>
  <c r="BX7"/>
  <c r="BT7"/>
  <c r="BP7"/>
  <c r="BP1" s="1"/>
  <c r="BL7"/>
  <c r="BH7"/>
  <c r="BD7"/>
  <c r="AZ7"/>
  <c r="AZ1" s="1"/>
  <c r="AV7"/>
  <c r="AR7"/>
  <c r="AN7"/>
  <c r="AJ7"/>
  <c r="AI7" s="1"/>
  <c r="T7"/>
  <c r="J7"/>
  <c r="CB6"/>
  <c r="CB1" s="1"/>
  <c r="BX6"/>
  <c r="BT6"/>
  <c r="BP6"/>
  <c r="BL6"/>
  <c r="BL1" s="1"/>
  <c r="BH6"/>
  <c r="BD6"/>
  <c r="AZ6"/>
  <c r="AV6"/>
  <c r="AV1" s="1"/>
  <c r="AR6"/>
  <c r="AN6"/>
  <c r="AJ6"/>
  <c r="AI6"/>
  <c r="T6"/>
  <c r="J6"/>
  <c r="CB5"/>
  <c r="BX5"/>
  <c r="BX1" s="1"/>
  <c r="BT5"/>
  <c r="BT1" s="1"/>
  <c r="BP5"/>
  <c r="BL5"/>
  <c r="BH5"/>
  <c r="BH1" s="1"/>
  <c r="BD5"/>
  <c r="BD1" s="1"/>
  <c r="AZ5"/>
  <c r="AV5"/>
  <c r="AR5"/>
  <c r="AR1" s="1"/>
  <c r="AN5"/>
  <c r="AN1" s="1"/>
  <c r="AJ5"/>
  <c r="AI5"/>
  <c r="T5"/>
  <c r="J5"/>
  <c r="J1" s="1"/>
  <c r="CC1"/>
  <c r="CA1"/>
  <c r="BZ1"/>
  <c r="BY1"/>
  <c r="BW1"/>
  <c r="BV1"/>
  <c r="BU1"/>
  <c r="BS1"/>
  <c r="BR1"/>
  <c r="BQ1"/>
  <c r="BO1"/>
  <c r="BN1"/>
  <c r="BM1"/>
  <c r="BK1"/>
  <c r="BJ1"/>
  <c r="BI1"/>
  <c r="BG1"/>
  <c r="BF1"/>
  <c r="BE1"/>
  <c r="BC1"/>
  <c r="BB1"/>
  <c r="BA1"/>
  <c r="AY1"/>
  <c r="AX1"/>
  <c r="AW1"/>
  <c r="AU1"/>
  <c r="AT1"/>
  <c r="AS1"/>
  <c r="AQ1"/>
  <c r="AP1"/>
  <c r="AO1"/>
  <c r="AM1"/>
  <c r="AL1"/>
  <c r="AK1"/>
  <c r="I1"/>
  <c r="H1"/>
  <c r="G1"/>
  <c r="T66" i="2"/>
  <c r="J66"/>
  <c r="T65"/>
  <c r="J65"/>
  <c r="T64"/>
  <c r="J64"/>
  <c r="T63"/>
  <c r="J63"/>
  <c r="T62"/>
  <c r="J62"/>
  <c r="T61"/>
  <c r="J61"/>
  <c r="T60"/>
  <c r="J60"/>
  <c r="T59"/>
  <c r="J59"/>
  <c r="T58"/>
  <c r="J58"/>
  <c r="T57"/>
  <c r="J57"/>
  <c r="T56"/>
  <c r="J56"/>
  <c r="T55"/>
  <c r="J55"/>
  <c r="T54"/>
  <c r="J54"/>
  <c r="T53"/>
  <c r="J53"/>
  <c r="T52"/>
  <c r="J52"/>
  <c r="T51"/>
  <c r="J51"/>
  <c r="T50"/>
  <c r="J50"/>
  <c r="T49"/>
  <c r="J49"/>
  <c r="T48"/>
  <c r="J48"/>
  <c r="T47"/>
  <c r="J47"/>
  <c r="T46"/>
  <c r="J46"/>
  <c r="T45"/>
  <c r="J45"/>
  <c r="T44"/>
  <c r="J44"/>
  <c r="T43"/>
  <c r="J43"/>
  <c r="T42"/>
  <c r="J42"/>
  <c r="T41"/>
  <c r="J41"/>
  <c r="T40"/>
  <c r="J40"/>
  <c r="T39"/>
  <c r="J39"/>
  <c r="T38"/>
  <c r="J38"/>
  <c r="T37"/>
  <c r="J37"/>
  <c r="T36"/>
  <c r="J36"/>
  <c r="T35"/>
  <c r="J35"/>
  <c r="T34"/>
  <c r="J34"/>
  <c r="T33"/>
  <c r="J33"/>
  <c r="T32"/>
  <c r="J32"/>
  <c r="T31"/>
  <c r="J31"/>
  <c r="T30"/>
  <c r="J30"/>
  <c r="T29"/>
  <c r="J29"/>
  <c r="T28"/>
  <c r="J28"/>
  <c r="T27"/>
  <c r="J27"/>
  <c r="T26"/>
  <c r="J26"/>
  <c r="T25"/>
  <c r="J25"/>
  <c r="T24"/>
  <c r="J24"/>
  <c r="T23"/>
  <c r="J23"/>
  <c r="T22"/>
  <c r="J22"/>
  <c r="T21"/>
  <c r="J21"/>
  <c r="T20"/>
  <c r="J20"/>
  <c r="T19"/>
  <c r="J19"/>
  <c r="T18"/>
  <c r="J18"/>
  <c r="T17"/>
  <c r="J17"/>
  <c r="T16"/>
  <c r="J16"/>
  <c r="T15"/>
  <c r="J15"/>
  <c r="T14"/>
  <c r="J14"/>
  <c r="T13"/>
  <c r="J13"/>
  <c r="T12"/>
  <c r="J12"/>
  <c r="T11"/>
  <c r="J11"/>
  <c r="T10"/>
  <c r="J10"/>
  <c r="T9"/>
  <c r="J9"/>
  <c r="T8"/>
  <c r="J8"/>
  <c r="T7"/>
  <c r="J7"/>
  <c r="T6"/>
  <c r="J6"/>
  <c r="T5"/>
  <c r="J5"/>
  <c r="BR1"/>
  <c r="J1"/>
  <c r="I1"/>
  <c r="H1"/>
  <c r="G1"/>
  <c r="T66" i="1"/>
  <c r="J66"/>
  <c r="T65"/>
  <c r="J65"/>
  <c r="T64"/>
  <c r="J64"/>
  <c r="T63"/>
  <c r="J63"/>
  <c r="T62"/>
  <c r="J62"/>
  <c r="T61"/>
  <c r="J61"/>
  <c r="T60"/>
  <c r="J60"/>
  <c r="T59"/>
  <c r="J59"/>
  <c r="T58"/>
  <c r="J58"/>
  <c r="T57"/>
  <c r="J57"/>
  <c r="T56"/>
  <c r="J56"/>
  <c r="T55"/>
  <c r="J55"/>
  <c r="T54"/>
  <c r="J54"/>
  <c r="T53"/>
  <c r="J53"/>
  <c r="T52"/>
  <c r="J52"/>
  <c r="T51"/>
  <c r="J51"/>
  <c r="T50"/>
  <c r="J50"/>
  <c r="T49"/>
  <c r="J49"/>
  <c r="T48"/>
  <c r="J48"/>
  <c r="T47"/>
  <c r="J47"/>
  <c r="T46"/>
  <c r="J46"/>
  <c r="T45"/>
  <c r="J45"/>
  <c r="T44"/>
  <c r="J44"/>
  <c r="T43"/>
  <c r="J43"/>
  <c r="T42"/>
  <c r="J42"/>
  <c r="T41"/>
  <c r="J41"/>
  <c r="T40"/>
  <c r="J40"/>
  <c r="T39"/>
  <c r="J39"/>
  <c r="T38"/>
  <c r="J38"/>
  <c r="T37"/>
  <c r="J37"/>
  <c r="T36"/>
  <c r="J36"/>
  <c r="T35"/>
  <c r="J35"/>
  <c r="T34"/>
  <c r="J34"/>
  <c r="T33"/>
  <c r="J33"/>
  <c r="T32"/>
  <c r="J32"/>
  <c r="T31"/>
  <c r="J31"/>
  <c r="T30"/>
  <c r="J30"/>
  <c r="T29"/>
  <c r="J29"/>
  <c r="T28"/>
  <c r="J28"/>
  <c r="T27"/>
  <c r="J27"/>
  <c r="T26"/>
  <c r="J26"/>
  <c r="T25"/>
  <c r="J25"/>
  <c r="T24"/>
  <c r="J24"/>
  <c r="T23"/>
  <c r="J23"/>
  <c r="T22"/>
  <c r="J22"/>
  <c r="T21"/>
  <c r="J21"/>
  <c r="T20"/>
  <c r="J20"/>
  <c r="T19"/>
  <c r="J19"/>
  <c r="T18"/>
  <c r="J18"/>
  <c r="T17"/>
  <c r="J17"/>
  <c r="T16"/>
  <c r="J16"/>
  <c r="T15"/>
  <c r="J15"/>
  <c r="T14"/>
  <c r="J14"/>
  <c r="T13"/>
  <c r="J13"/>
  <c r="T12"/>
  <c r="J12"/>
  <c r="T11"/>
  <c r="J11"/>
  <c r="T10"/>
  <c r="J10"/>
  <c r="T9"/>
  <c r="J9"/>
  <c r="T8"/>
  <c r="J8"/>
  <c r="T7"/>
  <c r="J7"/>
  <c r="T6"/>
  <c r="J6"/>
  <c r="T5"/>
  <c r="J5"/>
  <c r="J1" s="1"/>
  <c r="BR1"/>
  <c r="I1"/>
  <c r="H1"/>
  <c r="G1"/>
</calcChain>
</file>

<file path=xl/sharedStrings.xml><?xml version="1.0" encoding="utf-8"?>
<sst xmlns="http://schemas.openxmlformats.org/spreadsheetml/2006/main" count="868" uniqueCount="117">
  <si>
    <t>Week</t>
  </si>
  <si>
    <t>GOALS AGAINST GOALIE….</t>
  </si>
  <si>
    <t>Game</t>
  </si>
  <si>
    <t>With Team</t>
  </si>
  <si>
    <t>As Spare</t>
  </si>
  <si>
    <t>Number</t>
  </si>
  <si>
    <t>Name</t>
  </si>
  <si>
    <t>Team</t>
  </si>
  <si>
    <t>GP</t>
  </si>
  <si>
    <t>Goals</t>
  </si>
  <si>
    <t>1st Asst</t>
  </si>
  <si>
    <t>2nd Asst</t>
  </si>
  <si>
    <t>Total</t>
  </si>
  <si>
    <t>GWG</t>
  </si>
  <si>
    <t>GWA</t>
  </si>
  <si>
    <t>GTG</t>
  </si>
  <si>
    <t>GTA</t>
  </si>
  <si>
    <t>Fluff Goals</t>
  </si>
  <si>
    <t>Fluff Assts</t>
  </si>
  <si>
    <t>Wins</t>
  </si>
  <si>
    <t>Losses</t>
  </si>
  <si>
    <t>Ties</t>
  </si>
  <si>
    <t>Winning%</t>
  </si>
  <si>
    <t>GF</t>
  </si>
  <si>
    <t>GA</t>
  </si>
  <si>
    <t>missing</t>
  </si>
  <si>
    <t>sum</t>
  </si>
  <si>
    <t>Mike Bannister</t>
  </si>
  <si>
    <t>Games Against</t>
  </si>
  <si>
    <t>Mark Farrell</t>
  </si>
  <si>
    <t>Brandon Leet-Macfarlane</t>
  </si>
  <si>
    <t>Rick Kent</t>
  </si>
  <si>
    <t>Paul Richard</t>
  </si>
  <si>
    <t>Dave Hickman</t>
  </si>
  <si>
    <t>Chris Day</t>
  </si>
  <si>
    <t>Tony Bonnar</t>
  </si>
  <si>
    <t>Frederic Mailhot Landry</t>
  </si>
  <si>
    <t>Shawn Merrithew</t>
  </si>
  <si>
    <t>Dave MacFarlane</t>
  </si>
  <si>
    <t>Ray Chase</t>
  </si>
  <si>
    <t>Retribution</t>
  </si>
  <si>
    <t>Marc Guitard</t>
  </si>
  <si>
    <t>Richard Kwiatkowski</t>
  </si>
  <si>
    <t>Slashing Pumpkins</t>
  </si>
  <si>
    <t>Aaron Cornish</t>
  </si>
  <si>
    <t>Matt Vautour</t>
  </si>
  <si>
    <t>Ian Stevens</t>
  </si>
  <si>
    <t>Golden Panthers</t>
  </si>
  <si>
    <t>Collin Sleep</t>
  </si>
  <si>
    <t>The Green Machine</t>
  </si>
  <si>
    <t>Joel Thorne</t>
  </si>
  <si>
    <t>Purple Heys</t>
  </si>
  <si>
    <t>Ian LaPointe</t>
  </si>
  <si>
    <t>Jamie Williams</t>
  </si>
  <si>
    <t>Red Light District</t>
  </si>
  <si>
    <t>Craig Maranda</t>
  </si>
  <si>
    <t>Michael Moore</t>
  </si>
  <si>
    <t>Blue Storm</t>
  </si>
  <si>
    <t>Jeff Schriver</t>
  </si>
  <si>
    <t>Brian Kelly</t>
  </si>
  <si>
    <t>Douglas Taylor</t>
  </si>
  <si>
    <t>Vince MacDonald</t>
  </si>
  <si>
    <t>Jon Loubert</t>
  </si>
  <si>
    <t>Troy Doyle</t>
  </si>
  <si>
    <t>Rick Bartlett</t>
  </si>
  <si>
    <t>Jacob Wilson</t>
  </si>
  <si>
    <t>Mark Whitlock</t>
  </si>
  <si>
    <t>White Lightning</t>
  </si>
  <si>
    <t>Stephen Atherton</t>
  </si>
  <si>
    <t>James Campbell</t>
  </si>
  <si>
    <t>Sean Keenan</t>
  </si>
  <si>
    <t>Mike Clarke</t>
  </si>
  <si>
    <t>Denis Loubert</t>
  </si>
  <si>
    <t>Stephen Rafuse</t>
  </si>
  <si>
    <t>Jamie Carson</t>
  </si>
  <si>
    <t>Wayne Helpard</t>
  </si>
  <si>
    <t>Tim O'Leary</t>
  </si>
  <si>
    <t>Mike Connor</t>
  </si>
  <si>
    <t>Doug Virtue</t>
  </si>
  <si>
    <t>Trevor Graham</t>
  </si>
  <si>
    <t>Matthew Petitpas</t>
  </si>
  <si>
    <t>John Stewart</t>
  </si>
  <si>
    <t>Sly Villenueve</t>
  </si>
  <si>
    <t>Chris Benoit</t>
  </si>
  <si>
    <t>Larry Condly</t>
  </si>
  <si>
    <t>Harold Plante</t>
  </si>
  <si>
    <t>Scott McLean</t>
  </si>
  <si>
    <t>Dwayne Johnson</t>
  </si>
  <si>
    <t>Yvon Mayer</t>
  </si>
  <si>
    <t>Bryan Letcher</t>
  </si>
  <si>
    <t>Josh Sewell</t>
  </si>
  <si>
    <t>Travis Muxworthy</t>
  </si>
  <si>
    <t>Christian Haines</t>
  </si>
  <si>
    <t>Rakesh Rajput</t>
  </si>
  <si>
    <t>Ray Basque</t>
  </si>
  <si>
    <t>Rene Pitre</t>
  </si>
  <si>
    <t>Carl Brown</t>
  </si>
  <si>
    <t>Matthew Wedge</t>
  </si>
  <si>
    <t>Darryl Moorcroft</t>
  </si>
  <si>
    <t>Garrett Ramey</t>
  </si>
  <si>
    <t>Justin Lawson</t>
  </si>
  <si>
    <t>Michael Luff</t>
  </si>
  <si>
    <t>Mike Wood</t>
  </si>
  <si>
    <t>Jeff King</t>
  </si>
  <si>
    <t>Scott Praught</t>
  </si>
  <si>
    <t>Matt Davis</t>
  </si>
  <si>
    <t>Cole Tweedy</t>
  </si>
  <si>
    <t>Ben Warren</t>
  </si>
  <si>
    <t>Darius Brenton</t>
  </si>
  <si>
    <t>Brandon Leet-MacFarlane</t>
  </si>
  <si>
    <t>Assts</t>
  </si>
  <si>
    <t>Totals</t>
  </si>
  <si>
    <t>Brandon Moss</t>
  </si>
  <si>
    <t>Bruce Parent</t>
  </si>
  <si>
    <t>, Frederic Mailhot Landry(Week_4-Game_9)</t>
  </si>
  <si>
    <t>, Andrew Trecartin, Andrew Trecartin(Week_4-Game_2), Andrew Trecartin(Week_4-Game_4)</t>
  </si>
  <si>
    <t>, Jean Marc Gionet, Jean Marc Gionet(Week_4-Game_2), Matt Wedge(Week_4-Game_3), Jean Marc Gionet(Week_4-Game_4), Matt Wedge(Week_4-Game_5)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</si>
</sst>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hidden="1"/>
    </xf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5" fillId="2" borderId="1" xfId="0" applyFont="1" applyFill="1" applyBorder="1" applyAlignment="1">
      <alignment textRotation="45"/>
    </xf>
    <xf numFmtId="0" fontId="4" fillId="2" borderId="1" xfId="0" applyFont="1" applyFill="1" applyBorder="1" applyAlignment="1">
      <alignment textRotation="45"/>
    </xf>
    <xf numFmtId="0" fontId="5" fillId="0" borderId="1" xfId="0" applyFont="1" applyBorder="1" applyAlignment="1">
      <alignment textRotation="45"/>
    </xf>
    <xf numFmtId="0" fontId="4" fillId="0" borderId="1" xfId="0" applyFont="1" applyBorder="1" applyAlignment="1">
      <alignment textRotation="45"/>
    </xf>
    <xf numFmtId="0" fontId="5" fillId="0" borderId="1" xfId="0" applyFont="1" applyFill="1" applyBorder="1" applyAlignment="1">
      <alignment textRotation="45"/>
    </xf>
    <xf numFmtId="0" fontId="4" fillId="0" borderId="1" xfId="0" applyFont="1" applyFill="1" applyBorder="1" applyAlignment="1">
      <alignment textRotation="45"/>
    </xf>
    <xf numFmtId="0" fontId="0" fillId="0" borderId="1" xfId="0" applyBorder="1"/>
    <xf numFmtId="0" fontId="0" fillId="3" borderId="1" xfId="0" applyFill="1" applyBorder="1"/>
    <xf numFmtId="9" fontId="0" fillId="3" borderId="1" xfId="1" applyFont="1" applyFill="1" applyBorder="1"/>
    <xf numFmtId="0" fontId="7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0" fontId="1" fillId="4" borderId="1" xfId="0" applyFont="1" applyFill="1" applyBorder="1"/>
    <xf numFmtId="0" fontId="8" fillId="0" borderId="1" xfId="0" applyFont="1" applyFill="1" applyBorder="1" applyAlignment="1">
      <alignment textRotation="45"/>
    </xf>
    <xf numFmtId="0" fontId="8" fillId="2" borderId="1" xfId="0" applyFont="1" applyFill="1" applyBorder="1" applyAlignment="1">
      <alignment textRotation="45"/>
    </xf>
    <xf numFmtId="0" fontId="8" fillId="0" borderId="1" xfId="0" applyFont="1" applyBorder="1" applyAlignment="1">
      <alignment textRotation="45"/>
    </xf>
    <xf numFmtId="0" fontId="0" fillId="5" borderId="0" xfId="0" applyFill="1"/>
    <xf numFmtId="0" fontId="10" fillId="0" borderId="0" xfId="0" applyFont="1"/>
    <xf numFmtId="0" fontId="10" fillId="5" borderId="0" xfId="0" applyFont="1" applyFill="1"/>
    <xf numFmtId="0" fontId="4" fillId="5" borderId="1" xfId="0" applyFont="1" applyFill="1" applyBorder="1"/>
    <xf numFmtId="9" fontId="9" fillId="3" borderId="1" xfId="1" applyFont="1" applyFill="1" applyBorder="1"/>
    <xf numFmtId="0" fontId="0" fillId="5" borderId="1" xfId="0" applyFill="1" applyBorder="1"/>
  </cellXfs>
  <cellStyles count="2">
    <cellStyle name="Normal" xfId="0" builtinId="0"/>
    <cellStyle name="Percent" xfId="1" builtinId="5"/>
  </cellStyles>
  <dxfs count="91"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0</xdr:row>
      <xdr:rowOff>124460</xdr:rowOff>
    </xdr:from>
    <xdr:to>
      <xdr:col>11</xdr:col>
      <xdr:colOff>252714</xdr:colOff>
      <xdr:row>2</xdr:row>
      <xdr:rowOff>30069</xdr:rowOff>
    </xdr:to>
    <xdr:sp macro="[0]!a__Test" textlink="">
      <xdr:nvSpPr>
        <xdr:cNvPr id="2" name="Bevel 1"/>
        <xdr:cNvSpPr/>
      </xdr:nvSpPr>
      <xdr:spPr>
        <a:xfrm>
          <a:off x="5946140" y="124460"/>
          <a:ext cx="951214" cy="37042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0</xdr:row>
      <xdr:rowOff>124460</xdr:rowOff>
    </xdr:from>
    <xdr:to>
      <xdr:col>11</xdr:col>
      <xdr:colOff>252714</xdr:colOff>
      <xdr:row>2</xdr:row>
      <xdr:rowOff>30069</xdr:rowOff>
    </xdr:to>
    <xdr:sp macro="[0]!a__Test" textlink="">
      <xdr:nvSpPr>
        <xdr:cNvPr id="2" name="Bevel 1"/>
        <xdr:cNvSpPr/>
      </xdr:nvSpPr>
      <xdr:spPr>
        <a:xfrm>
          <a:off x="5946140" y="124460"/>
          <a:ext cx="951214" cy="37042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0</xdr:row>
      <xdr:rowOff>124460</xdr:rowOff>
    </xdr:from>
    <xdr:to>
      <xdr:col>11</xdr:col>
      <xdr:colOff>252714</xdr:colOff>
      <xdr:row>2</xdr:row>
      <xdr:rowOff>30069</xdr:rowOff>
    </xdr:to>
    <xdr:sp macro="[0]!a__Test" textlink="">
      <xdr:nvSpPr>
        <xdr:cNvPr id="2" name="Bevel 1"/>
        <xdr:cNvSpPr/>
      </xdr:nvSpPr>
      <xdr:spPr>
        <a:xfrm>
          <a:off x="5946140" y="124460"/>
          <a:ext cx="951214" cy="35518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0</xdr:row>
      <xdr:rowOff>124460</xdr:rowOff>
    </xdr:from>
    <xdr:to>
      <xdr:col>12</xdr:col>
      <xdr:colOff>11507</xdr:colOff>
      <xdr:row>2</xdr:row>
      <xdr:rowOff>37735</xdr:rowOff>
    </xdr:to>
    <xdr:sp macro="[0]!a__Test" textlink="">
      <xdr:nvSpPr>
        <xdr:cNvPr id="2" name="Bevel 1"/>
        <xdr:cNvSpPr/>
      </xdr:nvSpPr>
      <xdr:spPr>
        <a:xfrm>
          <a:off x="5946140" y="124460"/>
          <a:ext cx="1540587" cy="36285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sKeeper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meSheet"/>
      <sheetName val="PurpleHeys"/>
      <sheetName val="Teams"/>
      <sheetName val="GoalieStats"/>
      <sheetName val="PlayerStats"/>
      <sheetName val="TheMatrix"/>
      <sheetName val="Sked"/>
      <sheetName val="Sheet1"/>
      <sheetName val="Week_1-Game_1"/>
      <sheetName val="Week_1-Game_2"/>
      <sheetName val="Week_1-Game_3"/>
      <sheetName val="Week_1-Game_4"/>
      <sheetName val="Week_1-Game_5"/>
      <sheetName val="Week_1-Game_6"/>
      <sheetName val="Week_1-Game_7"/>
      <sheetName val="Week_1-Game_8"/>
      <sheetName val="Week_1-Game_9"/>
      <sheetName val="Week_1-Game_10"/>
      <sheetName val="Week_1-Game_11"/>
      <sheetName val="Week_1-Game_12"/>
      <sheetName val="Week_2-Game_1"/>
      <sheetName val="Week_2-Game_2"/>
      <sheetName val="Week_2-Game_3"/>
      <sheetName val="Week_2-Game_4"/>
      <sheetName val="Week_2-Game_5"/>
      <sheetName val="Week_2-Game_6"/>
      <sheetName val="Week_2-Game_7"/>
      <sheetName val="Week_2-Game_8"/>
      <sheetName val="Week_2-Game_9"/>
      <sheetName val="Week_2-Game_10"/>
      <sheetName val="Week_2-Game_11"/>
      <sheetName val="Week_2-Game_12"/>
      <sheetName val="Week_3-Game_1"/>
      <sheetName val="Week_3-Game_2"/>
      <sheetName val="Week_3-Game_3"/>
      <sheetName val="Week_3-Game_4"/>
      <sheetName val="Week_3-Game_5"/>
      <sheetName val="Week_3-Game_6"/>
      <sheetName val="Week_3-Game_7"/>
      <sheetName val="Week_3-Game_8"/>
      <sheetName val="Week_3-Game_9"/>
      <sheetName val="Week_3-Game_10"/>
      <sheetName val="Week_3-Game_11"/>
      <sheetName val="Week_3-Game_12"/>
      <sheetName val="Week_4-Game_1"/>
      <sheetName val="Week_4-Game_2"/>
      <sheetName val="Week_4-Game_3"/>
      <sheetName val="Week_4-Game_4"/>
      <sheetName val="Week_4-Game_5"/>
      <sheetName val="Week_4-Game_6"/>
      <sheetName val="Week_4-Game_7"/>
      <sheetName val="Week_4-Game_8"/>
      <sheetName val="Week_4-Game_9"/>
      <sheetName val="Week_4-Game_10"/>
      <sheetName val="Week_4-Game_11"/>
      <sheetName val="Week_4-Game_12"/>
      <sheetName val="Schedule"/>
      <sheetName val="Sked (2)"/>
    </sheetNames>
    <sheetDataSet>
      <sheetData sheetId="0">
        <row r="8">
          <cell r="D8" t="str">
            <v>X</v>
          </cell>
          <cell r="K8" t="str">
            <v>X</v>
          </cell>
        </row>
        <row r="10">
          <cell r="D10" t="str">
            <v>X</v>
          </cell>
          <cell r="K10" t="str">
            <v>X</v>
          </cell>
        </row>
        <row r="11">
          <cell r="D11" t="str">
            <v>X</v>
          </cell>
          <cell r="K11" t="str">
            <v>X</v>
          </cell>
        </row>
        <row r="12">
          <cell r="D12" t="str">
            <v>X</v>
          </cell>
        </row>
        <row r="13">
          <cell r="D13" t="str">
            <v>X</v>
          </cell>
        </row>
        <row r="14">
          <cell r="D14" t="str">
            <v>X</v>
          </cell>
        </row>
        <row r="15">
          <cell r="D15" t="str">
            <v>X</v>
          </cell>
          <cell r="K15" t="str">
            <v>X</v>
          </cell>
        </row>
        <row r="16">
          <cell r="J16" t="str">
            <v>Jamie Carson</v>
          </cell>
          <cell r="K16" t="str">
            <v>x</v>
          </cell>
        </row>
        <row r="21">
          <cell r="J21" t="str">
            <v>Frederic Mailhot Landry</v>
          </cell>
        </row>
        <row r="24">
          <cell r="C24">
            <v>26</v>
          </cell>
          <cell r="D24">
            <v>25</v>
          </cell>
          <cell r="I24">
            <v>0.77083333333333337</v>
          </cell>
        </row>
        <row r="25">
          <cell r="C25">
            <v>23</v>
          </cell>
          <cell r="D25">
            <v>21</v>
          </cell>
          <cell r="E25">
            <v>28</v>
          </cell>
          <cell r="I25">
            <v>0.65972222222222221</v>
          </cell>
        </row>
        <row r="26">
          <cell r="C26">
            <v>27</v>
          </cell>
          <cell r="D26">
            <v>26</v>
          </cell>
          <cell r="E26">
            <v>25</v>
          </cell>
          <cell r="I26">
            <v>0.625</v>
          </cell>
        </row>
        <row r="27">
          <cell r="C27">
            <v>27</v>
          </cell>
          <cell r="D27">
            <v>25</v>
          </cell>
          <cell r="E27">
            <v>26</v>
          </cell>
          <cell r="I27">
            <v>0.57291666666666663</v>
          </cell>
        </row>
        <row r="28">
          <cell r="C28">
            <v>23</v>
          </cell>
          <cell r="D28">
            <v>24</v>
          </cell>
          <cell r="I28">
            <v>0.48958333333333331</v>
          </cell>
        </row>
        <row r="29">
          <cell r="C29">
            <v>24</v>
          </cell>
          <cell r="D29">
            <v>21</v>
          </cell>
          <cell r="E29">
            <v>23</v>
          </cell>
          <cell r="I29">
            <v>0.2986111111111111</v>
          </cell>
        </row>
        <row r="30">
          <cell r="C30">
            <v>23</v>
          </cell>
          <cell r="I30">
            <v>0.28125</v>
          </cell>
        </row>
        <row r="31">
          <cell r="C31">
            <v>27</v>
          </cell>
          <cell r="D31">
            <v>26</v>
          </cell>
          <cell r="I31">
            <v>0.1875</v>
          </cell>
        </row>
        <row r="32">
          <cell r="C32">
            <v>21</v>
          </cell>
          <cell r="D32">
            <v>25</v>
          </cell>
          <cell r="E32">
            <v>26</v>
          </cell>
          <cell r="I32">
            <v>0.13541666666666666</v>
          </cell>
        </row>
        <row r="33">
          <cell r="C33">
            <v>61</v>
          </cell>
          <cell r="D33">
            <v>64</v>
          </cell>
          <cell r="I33">
            <v>5.2083333333333336E-2</v>
          </cell>
        </row>
        <row r="34">
          <cell r="C34">
            <v>61</v>
          </cell>
          <cell r="D34">
            <v>64</v>
          </cell>
          <cell r="E34">
            <v>68</v>
          </cell>
          <cell r="I34" t="str">
            <v>:50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C24">
            <v>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DT84"/>
  <sheetViews>
    <sheetView zoomScale="75" zoomScaleNormal="75" workbookViewId="0">
      <pane xSplit="22" ySplit="4" topLeftCell="W5" activePane="bottomRight" state="frozen"/>
      <selection activeCell="E91" sqref="E91"/>
      <selection pane="topRight" activeCell="E91" sqref="E91"/>
      <selection pane="bottomLeft" activeCell="E91" sqref="E91"/>
      <selection pane="bottomRight" activeCell="E91" sqref="E91"/>
    </sheetView>
  </sheetViews>
  <sheetFormatPr defaultRowHeight="15.6"/>
  <cols>
    <col min="2" max="2" width="0.6640625" customWidth="1"/>
    <col min="4" max="4" width="19.6640625" customWidth="1"/>
    <col min="5" max="5" width="18.33203125" style="1" customWidth="1"/>
    <col min="6" max="6" width="4.33203125" customWidth="1"/>
    <col min="10" max="10" width="8.88671875" customWidth="1"/>
    <col min="11" max="16" width="2.109375" customWidth="1"/>
    <col min="23" max="34" width="1.33203125" customWidth="1"/>
    <col min="35" max="35" width="7.109375" customWidth="1"/>
    <col min="36" max="36" width="7" customWidth="1"/>
    <col min="37" max="37" width="5.33203125" style="2" customWidth="1"/>
    <col min="38" max="40" width="5.33203125" style="3" customWidth="1"/>
    <col min="41" max="41" width="5.33203125" style="4" customWidth="1"/>
    <col min="42" max="44" width="5.33203125" customWidth="1"/>
    <col min="45" max="45" width="5.33203125" style="2" customWidth="1"/>
    <col min="46" max="48" width="5.33203125" style="3" customWidth="1"/>
    <col min="49" max="49" width="5.33203125" style="4" customWidth="1"/>
    <col min="50" max="52" width="5.33203125" customWidth="1"/>
    <col min="53" max="53" width="5.33203125" style="2" customWidth="1"/>
    <col min="54" max="56" width="5.33203125" style="3" customWidth="1"/>
    <col min="57" max="57" width="5.33203125" style="4" customWidth="1"/>
    <col min="58" max="60" width="5.33203125" customWidth="1"/>
    <col min="61" max="61" width="5.33203125" style="2" customWidth="1"/>
    <col min="62" max="64" width="5.33203125" style="3" customWidth="1"/>
    <col min="65" max="65" width="5.33203125" style="7" customWidth="1"/>
    <col min="66" max="68" width="5.33203125" style="6" customWidth="1"/>
    <col min="69" max="69" width="5.33203125" style="2" customWidth="1"/>
    <col min="70" max="72" width="5.33203125" style="3" customWidth="1"/>
    <col min="73" max="73" width="5.33203125" style="7" customWidth="1"/>
    <col min="74" max="76" width="5.33203125" style="6" customWidth="1"/>
    <col min="77" max="77" width="5.33203125" style="2" customWidth="1"/>
    <col min="78" max="80" width="5.33203125" style="3" customWidth="1"/>
  </cols>
  <sheetData>
    <row r="1" spans="1:124" ht="21">
      <c r="C1" t="s">
        <v>0</v>
      </c>
      <c r="G1">
        <f>MAX(G4:G66)</f>
        <v>10</v>
      </c>
      <c r="H1">
        <f>MAX(H4:H66)</f>
        <v>9</v>
      </c>
      <c r="I1">
        <f>MAX(I4:I66)</f>
        <v>3</v>
      </c>
      <c r="J1">
        <f>MAX(J4:J66)</f>
        <v>15</v>
      </c>
      <c r="AS1" s="5" t="s">
        <v>1</v>
      </c>
      <c r="BH1" s="6"/>
      <c r="BI1" s="7"/>
      <c r="BJ1" s="6"/>
      <c r="BK1" s="6"/>
      <c r="BL1" s="6"/>
      <c r="BQ1" s="7"/>
      <c r="BR1" s="6" t="str">
        <f>IF(BQ4&lt;&gt;BS4,"HYE","")</f>
        <v>HYE</v>
      </c>
      <c r="BS1" s="6"/>
      <c r="BT1" s="6"/>
      <c r="BY1" s="7"/>
      <c r="BZ1" s="6"/>
      <c r="CA1" s="6"/>
      <c r="CB1" s="6"/>
    </row>
    <row r="2" spans="1:124">
      <c r="C2" t="s">
        <v>2</v>
      </c>
      <c r="G2" t="s">
        <v>3</v>
      </c>
      <c r="X2" t="s">
        <v>4</v>
      </c>
      <c r="BH2" s="6"/>
      <c r="BI2" s="7"/>
      <c r="BJ2" s="6"/>
      <c r="BK2" s="6"/>
      <c r="BL2" s="6"/>
      <c r="BQ2" s="7"/>
      <c r="BR2" s="6"/>
      <c r="BS2" s="6"/>
      <c r="BT2" s="6"/>
      <c r="BY2" s="7"/>
      <c r="BZ2" s="6"/>
      <c r="CA2" s="6"/>
      <c r="CB2" s="6"/>
    </row>
    <row r="3" spans="1:12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>
        <v>28</v>
      </c>
      <c r="AC3">
        <v>29</v>
      </c>
      <c r="AD3">
        <v>30</v>
      </c>
      <c r="AE3">
        <v>31</v>
      </c>
      <c r="AF3">
        <v>32</v>
      </c>
      <c r="AG3">
        <v>33</v>
      </c>
      <c r="AH3">
        <v>34</v>
      </c>
      <c r="AI3">
        <v>35</v>
      </c>
      <c r="AJ3" s="4">
        <v>36</v>
      </c>
      <c r="AK3" s="2">
        <v>37</v>
      </c>
      <c r="AL3" s="3">
        <v>38</v>
      </c>
      <c r="AM3" s="3">
        <v>39</v>
      </c>
      <c r="AN3" s="3">
        <v>40</v>
      </c>
      <c r="AO3" s="4">
        <v>41</v>
      </c>
      <c r="AP3">
        <v>42</v>
      </c>
      <c r="AQ3">
        <v>43</v>
      </c>
      <c r="AR3">
        <v>44</v>
      </c>
      <c r="AS3" s="2">
        <v>45</v>
      </c>
      <c r="AT3" s="3">
        <v>46</v>
      </c>
      <c r="AU3" s="3">
        <v>47</v>
      </c>
      <c r="AV3" s="3">
        <v>48</v>
      </c>
      <c r="AW3" s="4">
        <v>49</v>
      </c>
      <c r="AX3">
        <v>50</v>
      </c>
      <c r="AY3">
        <v>51</v>
      </c>
      <c r="AZ3">
        <v>52</v>
      </c>
      <c r="BA3" s="2">
        <v>53</v>
      </c>
      <c r="BB3" s="3">
        <v>54</v>
      </c>
      <c r="BC3" s="3">
        <v>55</v>
      </c>
      <c r="BD3" s="3">
        <v>56</v>
      </c>
      <c r="BE3" s="4">
        <v>57</v>
      </c>
      <c r="BF3">
        <v>58</v>
      </c>
      <c r="BG3">
        <v>59</v>
      </c>
      <c r="BH3" s="6">
        <v>60</v>
      </c>
      <c r="BI3" s="7">
        <v>61</v>
      </c>
      <c r="BJ3" s="6">
        <v>62</v>
      </c>
      <c r="BK3" s="6">
        <v>63</v>
      </c>
      <c r="BL3" s="6">
        <v>64</v>
      </c>
      <c r="BQ3" s="7">
        <v>65</v>
      </c>
      <c r="BR3" s="6">
        <v>66</v>
      </c>
      <c r="BS3" s="6">
        <v>67</v>
      </c>
      <c r="BT3" s="6">
        <v>68</v>
      </c>
      <c r="BU3" s="7">
        <v>69</v>
      </c>
      <c r="BV3" s="6">
        <v>70</v>
      </c>
      <c r="BW3" s="6">
        <v>71</v>
      </c>
      <c r="BX3" s="6">
        <v>72</v>
      </c>
      <c r="BY3" s="7">
        <v>65</v>
      </c>
      <c r="BZ3" s="6">
        <v>66</v>
      </c>
      <c r="CA3" s="6">
        <v>67</v>
      </c>
      <c r="CB3" s="6">
        <v>68</v>
      </c>
    </row>
    <row r="4" spans="1:124" s="8" customFormat="1" ht="103.8">
      <c r="C4" s="9" t="s">
        <v>5</v>
      </c>
      <c r="D4" s="9" t="s">
        <v>6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9" t="s">
        <v>23</v>
      </c>
      <c r="V4" s="9" t="s">
        <v>24</v>
      </c>
      <c r="W4" s="9"/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19</v>
      </c>
      <c r="AD4" s="9" t="s">
        <v>20</v>
      </c>
      <c r="AE4" s="9" t="s">
        <v>21</v>
      </c>
      <c r="AF4" s="9" t="s">
        <v>22</v>
      </c>
      <c r="AG4" s="9" t="s">
        <v>23</v>
      </c>
      <c r="AH4" s="9" t="s">
        <v>24</v>
      </c>
      <c r="AI4" s="9" t="s">
        <v>25</v>
      </c>
      <c r="AJ4" s="9" t="s">
        <v>26</v>
      </c>
      <c r="AK4" s="11" t="s">
        <v>27</v>
      </c>
      <c r="AL4" s="12" t="s">
        <v>28</v>
      </c>
      <c r="AM4" s="12"/>
      <c r="AN4" s="12"/>
      <c r="AO4" s="13" t="s">
        <v>29</v>
      </c>
      <c r="AP4" s="14" t="s">
        <v>28</v>
      </c>
      <c r="AQ4" s="14"/>
      <c r="AR4" s="14"/>
      <c r="AS4" s="11" t="s">
        <v>30</v>
      </c>
      <c r="AT4" s="12" t="s">
        <v>28</v>
      </c>
      <c r="AU4" s="12"/>
      <c r="AV4" s="12"/>
      <c r="AW4" s="13" t="s">
        <v>31</v>
      </c>
      <c r="AX4" s="14" t="s">
        <v>28</v>
      </c>
      <c r="AY4" s="14"/>
      <c r="AZ4" s="14"/>
      <c r="BA4" s="11" t="s">
        <v>32</v>
      </c>
      <c r="BB4" s="12" t="s">
        <v>28</v>
      </c>
      <c r="BC4" s="12"/>
      <c r="BD4" s="12"/>
      <c r="BE4" s="13" t="s">
        <v>33</v>
      </c>
      <c r="BF4" s="14" t="s">
        <v>28</v>
      </c>
      <c r="BG4" s="14"/>
      <c r="BH4" s="14"/>
      <c r="BI4" s="11" t="s">
        <v>34</v>
      </c>
      <c r="BJ4" s="12" t="s">
        <v>28</v>
      </c>
      <c r="BK4" s="12"/>
      <c r="BL4" s="12"/>
      <c r="BM4" s="15" t="s">
        <v>35</v>
      </c>
      <c r="BN4" s="16" t="s">
        <v>28</v>
      </c>
      <c r="BO4" s="16"/>
      <c r="BP4" s="16"/>
      <c r="BQ4" s="11" t="s">
        <v>36</v>
      </c>
      <c r="BR4" s="12" t="s">
        <v>28</v>
      </c>
      <c r="BS4" s="12"/>
      <c r="BT4" s="12"/>
      <c r="BU4" s="13" t="s">
        <v>37</v>
      </c>
      <c r="BV4" s="14" t="s">
        <v>28</v>
      </c>
      <c r="BW4" s="9"/>
      <c r="BX4" s="16"/>
      <c r="BY4" s="11" t="s">
        <v>38</v>
      </c>
      <c r="BZ4" s="12" t="s">
        <v>28</v>
      </c>
      <c r="CA4" s="12"/>
      <c r="CB4" s="12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>
      <c r="A5">
        <v>1</v>
      </c>
      <c r="C5" s="17">
        <v>77</v>
      </c>
      <c r="D5" s="17" t="s">
        <v>39</v>
      </c>
      <c r="E5" s="1" t="s">
        <v>40</v>
      </c>
      <c r="F5" s="17">
        <v>3</v>
      </c>
      <c r="G5" s="17">
        <v>10</v>
      </c>
      <c r="H5" s="17">
        <v>4</v>
      </c>
      <c r="I5" s="17">
        <v>1</v>
      </c>
      <c r="J5" s="18">
        <f t="shared" ref="J5:J66" si="0">SUM(G5:I5)</f>
        <v>15</v>
      </c>
      <c r="K5" s="17"/>
      <c r="L5" s="17"/>
      <c r="M5" s="17"/>
      <c r="N5" s="17"/>
      <c r="O5" s="17"/>
      <c r="P5" s="17"/>
      <c r="Q5" s="17">
        <v>3</v>
      </c>
      <c r="R5" s="17"/>
      <c r="S5" s="17"/>
      <c r="T5" s="19">
        <f>(Q5*2+S5)/(SUM(Q5:S5)*2)</f>
        <v>1</v>
      </c>
      <c r="U5" s="17">
        <v>22</v>
      </c>
      <c r="V5" s="17">
        <v>11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0"/>
      <c r="AJ5" s="18"/>
      <c r="AK5" s="21"/>
      <c r="AL5" s="22"/>
      <c r="AM5" s="22"/>
      <c r="AN5" s="22"/>
      <c r="AO5" s="23"/>
      <c r="AP5" s="17"/>
      <c r="AQ5" s="17"/>
      <c r="AR5" s="17"/>
      <c r="AS5" s="21"/>
      <c r="AT5" s="22"/>
      <c r="AU5" s="22"/>
      <c r="AV5" s="22"/>
      <c r="AW5" s="23"/>
      <c r="AX5" s="17"/>
      <c r="AY5" s="17"/>
      <c r="AZ5" s="17"/>
      <c r="BA5" s="21">
        <v>3</v>
      </c>
      <c r="BB5" s="22">
        <v>1</v>
      </c>
      <c r="BC5" s="22">
        <v>0</v>
      </c>
      <c r="BD5" s="22"/>
      <c r="BE5" s="23">
        <v>4</v>
      </c>
      <c r="BF5" s="17">
        <v>1</v>
      </c>
      <c r="BG5" s="17">
        <v>2</v>
      </c>
      <c r="BH5" s="17"/>
      <c r="BI5" s="21"/>
      <c r="BJ5" s="22"/>
      <c r="BK5" s="22"/>
      <c r="BL5" s="22"/>
      <c r="BM5" s="24"/>
      <c r="BN5" s="25"/>
      <c r="BO5" s="25"/>
      <c r="BP5" s="25"/>
      <c r="BQ5" s="21">
        <v>3</v>
      </c>
      <c r="BR5" s="22">
        <v>1</v>
      </c>
      <c r="BS5" s="22">
        <v>3</v>
      </c>
      <c r="BT5" s="22"/>
      <c r="BU5" s="24"/>
      <c r="BV5" s="25"/>
      <c r="BW5" s="25"/>
      <c r="BX5" s="25"/>
      <c r="BY5" s="21"/>
      <c r="BZ5" s="22"/>
      <c r="CA5" s="22"/>
      <c r="CB5" s="22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24">
      <c r="A6">
        <v>2</v>
      </c>
      <c r="C6" s="17">
        <v>71</v>
      </c>
      <c r="D6" s="17" t="s">
        <v>41</v>
      </c>
      <c r="E6" s="1" t="s">
        <v>40</v>
      </c>
      <c r="F6" s="17">
        <v>3</v>
      </c>
      <c r="G6" s="17">
        <v>3</v>
      </c>
      <c r="H6" s="17">
        <v>9</v>
      </c>
      <c r="I6" s="17">
        <v>2</v>
      </c>
      <c r="J6" s="18">
        <f t="shared" si="0"/>
        <v>14</v>
      </c>
      <c r="K6" s="17"/>
      <c r="L6" s="17"/>
      <c r="M6" s="17"/>
      <c r="N6" s="17"/>
      <c r="O6" s="17"/>
      <c r="P6" s="17"/>
      <c r="Q6" s="17">
        <v>3</v>
      </c>
      <c r="R6" s="17"/>
      <c r="S6" s="17"/>
      <c r="T6" s="19">
        <f t="shared" ref="T6:T66" si="1">(Q6*2+S6)/(SUM(Q6:S6)*2)</f>
        <v>1</v>
      </c>
      <c r="U6" s="17">
        <v>22</v>
      </c>
      <c r="V6" s="17">
        <v>11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0"/>
      <c r="AJ6" s="18"/>
      <c r="AK6" s="21"/>
      <c r="AL6" s="22"/>
      <c r="AM6" s="22"/>
      <c r="AN6" s="22"/>
      <c r="AO6" s="23"/>
      <c r="AP6" s="17"/>
      <c r="AQ6" s="17"/>
      <c r="AR6" s="17"/>
      <c r="AS6" s="21"/>
      <c r="AT6" s="22"/>
      <c r="AU6" s="22"/>
      <c r="AV6" s="22"/>
      <c r="AW6" s="23"/>
      <c r="AX6" s="17"/>
      <c r="AY6" s="17"/>
      <c r="AZ6" s="17"/>
      <c r="BA6" s="21">
        <v>0</v>
      </c>
      <c r="BB6" s="22">
        <v>1</v>
      </c>
      <c r="BC6" s="22">
        <v>3</v>
      </c>
      <c r="BD6" s="22"/>
      <c r="BE6" s="23">
        <v>0</v>
      </c>
      <c r="BF6" s="17">
        <v>1</v>
      </c>
      <c r="BG6" s="17">
        <v>6</v>
      </c>
      <c r="BH6" s="17"/>
      <c r="BI6" s="21"/>
      <c r="BJ6" s="22"/>
      <c r="BK6" s="22"/>
      <c r="BL6" s="22"/>
      <c r="BM6" s="24"/>
      <c r="BN6" s="25"/>
      <c r="BO6" s="25"/>
      <c r="BP6" s="25"/>
      <c r="BQ6" s="21">
        <v>3</v>
      </c>
      <c r="BR6" s="22">
        <v>1</v>
      </c>
      <c r="BS6" s="22">
        <v>2</v>
      </c>
      <c r="BT6" s="22"/>
      <c r="BU6" s="24"/>
      <c r="BV6" s="25"/>
      <c r="BW6" s="25"/>
      <c r="BX6" s="25"/>
      <c r="BY6" s="21"/>
      <c r="BZ6" s="22"/>
      <c r="CA6" s="22"/>
      <c r="CB6" s="22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</row>
    <row r="7" spans="1:124">
      <c r="A7">
        <v>3</v>
      </c>
      <c r="C7" s="17">
        <v>26</v>
      </c>
      <c r="D7" s="17" t="s">
        <v>42</v>
      </c>
      <c r="E7" s="1" t="s">
        <v>43</v>
      </c>
      <c r="F7" s="17">
        <v>3</v>
      </c>
      <c r="G7" s="17">
        <v>7</v>
      </c>
      <c r="H7" s="17">
        <v>0</v>
      </c>
      <c r="I7" s="17">
        <v>0</v>
      </c>
      <c r="J7" s="18">
        <f t="shared" si="0"/>
        <v>7</v>
      </c>
      <c r="K7" s="17"/>
      <c r="L7" s="17"/>
      <c r="M7" s="17"/>
      <c r="N7" s="17"/>
      <c r="O7" s="17"/>
      <c r="P7" s="17"/>
      <c r="Q7" s="17">
        <v>3</v>
      </c>
      <c r="R7" s="17"/>
      <c r="S7" s="17"/>
      <c r="T7" s="19">
        <f t="shared" si="1"/>
        <v>1</v>
      </c>
      <c r="U7" s="17">
        <v>15</v>
      </c>
      <c r="V7" s="17">
        <v>9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/>
      <c r="AJ7" s="18"/>
      <c r="AK7" s="21"/>
      <c r="AL7" s="22"/>
      <c r="AM7" s="22"/>
      <c r="AN7" s="22"/>
      <c r="AO7" s="23"/>
      <c r="AP7" s="17"/>
      <c r="AQ7" s="17"/>
      <c r="AR7" s="17"/>
      <c r="AS7" s="21"/>
      <c r="AT7" s="22"/>
      <c r="AU7" s="22"/>
      <c r="AV7" s="22"/>
      <c r="AW7" s="23"/>
      <c r="AX7" s="17"/>
      <c r="AY7" s="17"/>
      <c r="AZ7" s="17"/>
      <c r="BA7" s="21"/>
      <c r="BB7" s="22"/>
      <c r="BC7" s="22"/>
      <c r="BD7" s="22"/>
      <c r="BE7" s="23"/>
      <c r="BF7" s="17"/>
      <c r="BG7" s="17"/>
      <c r="BH7" s="17"/>
      <c r="BI7" s="21">
        <v>1</v>
      </c>
      <c r="BJ7" s="22">
        <v>1</v>
      </c>
      <c r="BK7" s="22">
        <v>0</v>
      </c>
      <c r="BL7" s="22"/>
      <c r="BM7" s="24">
        <v>6</v>
      </c>
      <c r="BN7" s="25">
        <v>2</v>
      </c>
      <c r="BO7" s="25">
        <v>0</v>
      </c>
      <c r="BP7" s="25"/>
      <c r="BQ7" s="21"/>
      <c r="BR7" s="22"/>
      <c r="BS7" s="22"/>
      <c r="BT7" s="22"/>
      <c r="BU7" s="24"/>
      <c r="BV7" s="25"/>
      <c r="BW7" s="25"/>
      <c r="BX7" s="25"/>
      <c r="BY7" s="21"/>
      <c r="BZ7" s="22"/>
      <c r="CA7" s="22"/>
      <c r="CB7" s="22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</row>
    <row r="8" spans="1:124">
      <c r="A8">
        <v>4</v>
      </c>
      <c r="C8" s="17">
        <v>72</v>
      </c>
      <c r="D8" s="17" t="s">
        <v>44</v>
      </c>
      <c r="E8" s="1" t="s">
        <v>40</v>
      </c>
      <c r="F8" s="17">
        <v>3</v>
      </c>
      <c r="G8" s="17">
        <v>5</v>
      </c>
      <c r="H8" s="17">
        <v>3</v>
      </c>
      <c r="I8" s="17">
        <v>2</v>
      </c>
      <c r="J8" s="18">
        <f t="shared" si="0"/>
        <v>10</v>
      </c>
      <c r="K8" s="17"/>
      <c r="L8" s="17"/>
      <c r="M8" s="17"/>
      <c r="N8" s="17"/>
      <c r="O8" s="17"/>
      <c r="P8" s="17"/>
      <c r="Q8" s="17">
        <v>3</v>
      </c>
      <c r="R8" s="17"/>
      <c r="S8" s="17"/>
      <c r="T8" s="19">
        <f t="shared" si="1"/>
        <v>1</v>
      </c>
      <c r="U8" s="17">
        <v>22</v>
      </c>
      <c r="V8" s="17">
        <v>11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0"/>
      <c r="AJ8" s="18"/>
      <c r="AK8" s="21"/>
      <c r="AL8" s="22"/>
      <c r="AM8" s="22"/>
      <c r="AN8" s="22"/>
      <c r="AO8" s="23"/>
      <c r="AP8" s="17"/>
      <c r="AQ8" s="17"/>
      <c r="AR8" s="17"/>
      <c r="AS8" s="21"/>
      <c r="AT8" s="22"/>
      <c r="AU8" s="22"/>
      <c r="AV8" s="22"/>
      <c r="AW8" s="23"/>
      <c r="AX8" s="17"/>
      <c r="AY8" s="17"/>
      <c r="AZ8" s="17"/>
      <c r="BA8" s="21">
        <v>1</v>
      </c>
      <c r="BB8" s="22">
        <v>1</v>
      </c>
      <c r="BC8" s="22">
        <v>0</v>
      </c>
      <c r="BD8" s="22"/>
      <c r="BE8" s="23">
        <v>3</v>
      </c>
      <c r="BF8" s="17">
        <v>1</v>
      </c>
      <c r="BG8" s="17">
        <v>3</v>
      </c>
      <c r="BH8" s="17"/>
      <c r="BI8" s="21"/>
      <c r="BJ8" s="22"/>
      <c r="BK8" s="22"/>
      <c r="BL8" s="22"/>
      <c r="BM8" s="24"/>
      <c r="BN8" s="25"/>
      <c r="BO8" s="25"/>
      <c r="BP8" s="25"/>
      <c r="BQ8" s="21">
        <v>1</v>
      </c>
      <c r="BR8" s="22">
        <v>1</v>
      </c>
      <c r="BS8" s="22">
        <v>2</v>
      </c>
      <c r="BT8" s="22"/>
      <c r="BU8" s="24"/>
      <c r="BV8" s="25"/>
      <c r="BW8" s="25"/>
      <c r="BX8" s="25"/>
      <c r="BY8" s="21"/>
      <c r="BZ8" s="22"/>
      <c r="CA8" s="22"/>
      <c r="CB8" s="22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</row>
    <row r="9" spans="1:124">
      <c r="A9">
        <v>5</v>
      </c>
      <c r="C9" s="17">
        <v>25</v>
      </c>
      <c r="D9" s="17" t="s">
        <v>45</v>
      </c>
      <c r="E9" s="1" t="s">
        <v>43</v>
      </c>
      <c r="F9" s="17">
        <v>3</v>
      </c>
      <c r="G9" s="17">
        <v>4</v>
      </c>
      <c r="H9" s="17">
        <v>1</v>
      </c>
      <c r="I9" s="17">
        <v>1</v>
      </c>
      <c r="J9" s="18">
        <f t="shared" si="0"/>
        <v>6</v>
      </c>
      <c r="K9" s="17"/>
      <c r="L9" s="17"/>
      <c r="M9" s="17"/>
      <c r="N9" s="17"/>
      <c r="O9" s="17"/>
      <c r="P9" s="17"/>
      <c r="Q9" s="17">
        <v>3</v>
      </c>
      <c r="R9" s="17"/>
      <c r="S9" s="17"/>
      <c r="T9" s="19">
        <f t="shared" si="1"/>
        <v>1</v>
      </c>
      <c r="U9" s="17">
        <v>15</v>
      </c>
      <c r="V9" s="17">
        <v>9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0"/>
      <c r="AJ9" s="18"/>
      <c r="AK9" s="21"/>
      <c r="AL9" s="22"/>
      <c r="AM9" s="22"/>
      <c r="AN9" s="22"/>
      <c r="AO9" s="23"/>
      <c r="AP9" s="17"/>
      <c r="AQ9" s="17"/>
      <c r="AR9" s="17"/>
      <c r="AS9" s="21"/>
      <c r="AT9" s="22"/>
      <c r="AU9" s="22"/>
      <c r="AV9" s="22"/>
      <c r="AW9" s="23"/>
      <c r="AX9" s="17"/>
      <c r="AY9" s="17"/>
      <c r="AZ9" s="17"/>
      <c r="BA9" s="21"/>
      <c r="BB9" s="22"/>
      <c r="BC9" s="22"/>
      <c r="BD9" s="22"/>
      <c r="BE9" s="23"/>
      <c r="BF9" s="17"/>
      <c r="BG9" s="17"/>
      <c r="BH9" s="17"/>
      <c r="BI9" s="21">
        <v>3</v>
      </c>
      <c r="BJ9" s="22">
        <v>1</v>
      </c>
      <c r="BK9" s="22">
        <v>0</v>
      </c>
      <c r="BL9" s="22"/>
      <c r="BM9" s="24">
        <v>1</v>
      </c>
      <c r="BN9" s="25">
        <v>2</v>
      </c>
      <c r="BO9" s="25">
        <v>2</v>
      </c>
      <c r="BP9" s="25"/>
      <c r="BQ9" s="21"/>
      <c r="BR9" s="22"/>
      <c r="BS9" s="22"/>
      <c r="BT9" s="22"/>
      <c r="BU9" s="24"/>
      <c r="BV9" s="25"/>
      <c r="BW9" s="25"/>
      <c r="BX9" s="25"/>
      <c r="BY9" s="21"/>
      <c r="BZ9" s="22"/>
      <c r="CA9" s="22"/>
      <c r="CB9" s="22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</row>
    <row r="10" spans="1:124">
      <c r="A10">
        <v>6</v>
      </c>
      <c r="C10" s="17">
        <v>55</v>
      </c>
      <c r="D10" s="17" t="s">
        <v>46</v>
      </c>
      <c r="E10" s="1" t="s">
        <v>47</v>
      </c>
      <c r="F10" s="17">
        <v>3</v>
      </c>
      <c r="G10" s="17">
        <v>2</v>
      </c>
      <c r="H10" s="17">
        <v>3</v>
      </c>
      <c r="I10" s="17">
        <v>0</v>
      </c>
      <c r="J10" s="18">
        <f t="shared" si="0"/>
        <v>5</v>
      </c>
      <c r="K10" s="17"/>
      <c r="L10" s="17"/>
      <c r="M10" s="17"/>
      <c r="N10" s="17"/>
      <c r="O10" s="17"/>
      <c r="P10" s="17"/>
      <c r="Q10" s="17">
        <v>1</v>
      </c>
      <c r="R10" s="17">
        <v>2</v>
      </c>
      <c r="S10" s="17"/>
      <c r="T10" s="19">
        <f t="shared" si="1"/>
        <v>0.33333333333333331</v>
      </c>
      <c r="U10" s="17">
        <v>10</v>
      </c>
      <c r="V10" s="17">
        <v>14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0"/>
      <c r="AJ10" s="18"/>
      <c r="AK10" s="21"/>
      <c r="AL10" s="22"/>
      <c r="AM10" s="22"/>
      <c r="AN10" s="22"/>
      <c r="AO10" s="23"/>
      <c r="AP10" s="17"/>
      <c r="AQ10" s="17"/>
      <c r="AR10" s="17"/>
      <c r="AS10" s="21"/>
      <c r="AT10" s="22"/>
      <c r="AU10" s="22"/>
      <c r="AV10" s="22"/>
      <c r="AW10" s="23">
        <v>1</v>
      </c>
      <c r="AX10" s="17">
        <v>1</v>
      </c>
      <c r="AY10" s="17">
        <v>1</v>
      </c>
      <c r="AZ10" s="17"/>
      <c r="BA10" s="21">
        <v>1</v>
      </c>
      <c r="BB10" s="22">
        <v>1</v>
      </c>
      <c r="BC10" s="22">
        <v>1</v>
      </c>
      <c r="BD10" s="22"/>
      <c r="BE10" s="23">
        <v>0</v>
      </c>
      <c r="BF10" s="17">
        <v>1</v>
      </c>
      <c r="BG10" s="17">
        <v>1</v>
      </c>
      <c r="BH10" s="17"/>
      <c r="BI10" s="21"/>
      <c r="BJ10" s="22"/>
      <c r="BK10" s="22"/>
      <c r="BL10" s="22"/>
      <c r="BM10" s="24"/>
      <c r="BN10" s="25"/>
      <c r="BO10" s="25"/>
      <c r="BP10" s="25"/>
      <c r="BQ10" s="21"/>
      <c r="BR10" s="22"/>
      <c r="BS10" s="22"/>
      <c r="BT10" s="22"/>
      <c r="BU10" s="24"/>
      <c r="BV10" s="25"/>
      <c r="BW10" s="25"/>
      <c r="BX10" s="25"/>
      <c r="BY10" s="21"/>
      <c r="BZ10" s="22"/>
      <c r="CA10" s="22"/>
      <c r="CB10" s="22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</row>
    <row r="11" spans="1:124">
      <c r="A11">
        <v>7</v>
      </c>
      <c r="C11" s="17">
        <v>81</v>
      </c>
      <c r="D11" s="17" t="s">
        <v>48</v>
      </c>
      <c r="E11" s="1" t="s">
        <v>49</v>
      </c>
      <c r="F11" s="17">
        <v>3</v>
      </c>
      <c r="G11" s="17">
        <v>1</v>
      </c>
      <c r="H11" s="17">
        <v>0</v>
      </c>
      <c r="I11" s="17">
        <v>0</v>
      </c>
      <c r="J11" s="18">
        <f t="shared" si="0"/>
        <v>1</v>
      </c>
      <c r="K11" s="17"/>
      <c r="L11" s="17"/>
      <c r="M11" s="17"/>
      <c r="N11" s="17"/>
      <c r="O11" s="17"/>
      <c r="P11" s="17"/>
      <c r="Q11" s="17">
        <v>1</v>
      </c>
      <c r="R11" s="17">
        <v>2</v>
      </c>
      <c r="S11" s="17"/>
      <c r="T11" s="19">
        <f t="shared" si="1"/>
        <v>0.33333333333333331</v>
      </c>
      <c r="U11" s="17">
        <v>9</v>
      </c>
      <c r="V11" s="17">
        <v>10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0"/>
      <c r="AJ11" s="18"/>
      <c r="AK11" s="21"/>
      <c r="AL11" s="22"/>
      <c r="AM11" s="22"/>
      <c r="AN11" s="22"/>
      <c r="AO11" s="23"/>
      <c r="AP11" s="17"/>
      <c r="AQ11" s="17"/>
      <c r="AR11" s="17"/>
      <c r="AS11" s="21"/>
      <c r="AT11" s="22"/>
      <c r="AU11" s="22"/>
      <c r="AV11" s="22"/>
      <c r="AW11" s="23">
        <v>0</v>
      </c>
      <c r="AX11" s="17">
        <v>1</v>
      </c>
      <c r="AY11" s="17">
        <v>0</v>
      </c>
      <c r="AZ11" s="17"/>
      <c r="BA11" s="21"/>
      <c r="BB11" s="22"/>
      <c r="BC11" s="22"/>
      <c r="BD11" s="22"/>
      <c r="BE11" s="23">
        <v>0</v>
      </c>
      <c r="BF11" s="17">
        <v>1</v>
      </c>
      <c r="BG11" s="17">
        <v>0</v>
      </c>
      <c r="BH11" s="17"/>
      <c r="BI11" s="21"/>
      <c r="BJ11" s="22"/>
      <c r="BK11" s="22"/>
      <c r="BL11" s="22"/>
      <c r="BM11" s="24"/>
      <c r="BN11" s="25"/>
      <c r="BO11" s="25"/>
      <c r="BP11" s="25"/>
      <c r="BQ11" s="21">
        <v>1</v>
      </c>
      <c r="BR11" s="22">
        <v>1</v>
      </c>
      <c r="BS11" s="22">
        <v>0</v>
      </c>
      <c r="BT11" s="22"/>
      <c r="BU11" s="24"/>
      <c r="BV11" s="25"/>
      <c r="BW11" s="25"/>
      <c r="BX11" s="25"/>
      <c r="BY11" s="21"/>
      <c r="BZ11" s="22"/>
      <c r="CA11" s="22"/>
      <c r="CB11" s="22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</row>
    <row r="12" spans="1:124">
      <c r="A12">
        <v>8</v>
      </c>
      <c r="C12" s="17">
        <v>37</v>
      </c>
      <c r="D12" s="17" t="s">
        <v>50</v>
      </c>
      <c r="E12" s="1" t="s">
        <v>51</v>
      </c>
      <c r="F12" s="17">
        <v>3</v>
      </c>
      <c r="G12" s="17">
        <v>3</v>
      </c>
      <c r="H12" s="17">
        <v>2</v>
      </c>
      <c r="I12" s="17">
        <v>0</v>
      </c>
      <c r="J12" s="18">
        <f t="shared" si="0"/>
        <v>5</v>
      </c>
      <c r="K12" s="17"/>
      <c r="L12" s="17"/>
      <c r="M12" s="17"/>
      <c r="N12" s="17"/>
      <c r="O12" s="17"/>
      <c r="P12" s="17"/>
      <c r="Q12" s="17">
        <v>2</v>
      </c>
      <c r="R12" s="17">
        <v>1</v>
      </c>
      <c r="S12" s="17"/>
      <c r="T12" s="19">
        <f t="shared" si="1"/>
        <v>0.66666666666666663</v>
      </c>
      <c r="U12" s="17">
        <v>10</v>
      </c>
      <c r="V12" s="17">
        <v>7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0"/>
      <c r="AJ12" s="18"/>
      <c r="AK12" s="21"/>
      <c r="AL12" s="22"/>
      <c r="AM12" s="22"/>
      <c r="AN12" s="22"/>
      <c r="AO12" s="23">
        <v>0</v>
      </c>
      <c r="AP12" s="17">
        <v>1</v>
      </c>
      <c r="AQ12" s="17">
        <v>0</v>
      </c>
      <c r="AR12" s="17"/>
      <c r="AS12" s="21">
        <v>1</v>
      </c>
      <c r="AT12" s="22">
        <v>1</v>
      </c>
      <c r="AU12" s="22">
        <v>1</v>
      </c>
      <c r="AV12" s="22"/>
      <c r="AW12" s="23"/>
      <c r="AX12" s="17"/>
      <c r="AY12" s="17"/>
      <c r="AZ12" s="17"/>
      <c r="BA12" s="21"/>
      <c r="BB12" s="22"/>
      <c r="BC12" s="22"/>
      <c r="BD12" s="22"/>
      <c r="BE12" s="23"/>
      <c r="BF12" s="17"/>
      <c r="BG12" s="17"/>
      <c r="BH12" s="17"/>
      <c r="BI12" s="21"/>
      <c r="BJ12" s="22"/>
      <c r="BK12" s="22"/>
      <c r="BL12" s="22"/>
      <c r="BM12" s="24">
        <v>2</v>
      </c>
      <c r="BN12" s="25">
        <v>1</v>
      </c>
      <c r="BO12" s="25">
        <v>1</v>
      </c>
      <c r="BP12" s="25"/>
      <c r="BQ12" s="21"/>
      <c r="BR12" s="22"/>
      <c r="BS12" s="22"/>
      <c r="BT12" s="22"/>
      <c r="BU12" s="24"/>
      <c r="BV12" s="25"/>
      <c r="BW12" s="25"/>
      <c r="BX12" s="25"/>
      <c r="BY12" s="21"/>
      <c r="BZ12" s="22"/>
      <c r="CA12" s="22"/>
      <c r="CB12" s="22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</row>
    <row r="13" spans="1:124">
      <c r="A13">
        <v>9</v>
      </c>
      <c r="C13" s="17">
        <v>54</v>
      </c>
      <c r="D13" s="17" t="s">
        <v>52</v>
      </c>
      <c r="E13" s="1" t="s">
        <v>47</v>
      </c>
      <c r="F13" s="17">
        <v>3</v>
      </c>
      <c r="G13" s="17">
        <v>4</v>
      </c>
      <c r="H13" s="17">
        <v>0</v>
      </c>
      <c r="I13" s="17">
        <v>0</v>
      </c>
      <c r="J13" s="18">
        <f t="shared" si="0"/>
        <v>4</v>
      </c>
      <c r="K13" s="17"/>
      <c r="L13" s="17"/>
      <c r="M13" s="17"/>
      <c r="N13" s="17"/>
      <c r="O13" s="17"/>
      <c r="P13" s="17"/>
      <c r="Q13" s="17">
        <v>1</v>
      </c>
      <c r="R13" s="17">
        <v>2</v>
      </c>
      <c r="S13" s="17"/>
      <c r="T13" s="19">
        <f t="shared" si="1"/>
        <v>0.33333333333333331</v>
      </c>
      <c r="U13" s="17">
        <v>10</v>
      </c>
      <c r="V13" s="17">
        <v>14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0"/>
      <c r="AJ13" s="18"/>
      <c r="AK13" s="21"/>
      <c r="AL13" s="22"/>
      <c r="AM13" s="22"/>
      <c r="AN13" s="22"/>
      <c r="AO13" s="23"/>
      <c r="AP13" s="17"/>
      <c r="AQ13" s="17"/>
      <c r="AR13" s="17"/>
      <c r="AS13" s="21"/>
      <c r="AT13" s="22"/>
      <c r="AU13" s="22"/>
      <c r="AV13" s="22"/>
      <c r="AW13" s="23">
        <v>1</v>
      </c>
      <c r="AX13" s="17">
        <v>1</v>
      </c>
      <c r="AY13" s="17">
        <v>0</v>
      </c>
      <c r="AZ13" s="17"/>
      <c r="BA13" s="21">
        <v>1</v>
      </c>
      <c r="BB13" s="22">
        <v>1</v>
      </c>
      <c r="BC13" s="22">
        <v>0</v>
      </c>
      <c r="BD13" s="22"/>
      <c r="BE13" s="23">
        <v>2</v>
      </c>
      <c r="BF13" s="17">
        <v>1</v>
      </c>
      <c r="BG13" s="17">
        <v>0</v>
      </c>
      <c r="BH13" s="17"/>
      <c r="BI13" s="21"/>
      <c r="BJ13" s="22"/>
      <c r="BK13" s="22"/>
      <c r="BL13" s="22"/>
      <c r="BM13" s="24"/>
      <c r="BN13" s="25"/>
      <c r="BO13" s="25"/>
      <c r="BP13" s="25"/>
      <c r="BQ13" s="21"/>
      <c r="BR13" s="22"/>
      <c r="BS13" s="22"/>
      <c r="BT13" s="22"/>
      <c r="BU13" s="24"/>
      <c r="BV13" s="25"/>
      <c r="BW13" s="25"/>
      <c r="BX13" s="25"/>
      <c r="BY13" s="21"/>
      <c r="BZ13" s="22"/>
      <c r="CA13" s="22"/>
      <c r="CB13" s="22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</row>
    <row r="14" spans="1:124">
      <c r="A14">
        <v>10</v>
      </c>
      <c r="C14" s="17">
        <v>64</v>
      </c>
      <c r="D14" s="17" t="s">
        <v>53</v>
      </c>
      <c r="E14" s="1" t="s">
        <v>54</v>
      </c>
      <c r="F14" s="17">
        <v>3</v>
      </c>
      <c r="G14" s="17">
        <v>2</v>
      </c>
      <c r="H14" s="17">
        <v>1</v>
      </c>
      <c r="I14" s="17">
        <v>0</v>
      </c>
      <c r="J14" s="18">
        <f t="shared" si="0"/>
        <v>3</v>
      </c>
      <c r="K14" s="17"/>
      <c r="L14" s="17"/>
      <c r="M14" s="17"/>
      <c r="N14" s="17"/>
      <c r="O14" s="17"/>
      <c r="P14" s="17"/>
      <c r="Q14" s="17">
        <v>1</v>
      </c>
      <c r="R14" s="17">
        <v>2</v>
      </c>
      <c r="S14" s="17"/>
      <c r="T14" s="19">
        <f t="shared" si="1"/>
        <v>0.33333333333333331</v>
      </c>
      <c r="U14" s="17">
        <v>12</v>
      </c>
      <c r="V14" s="17">
        <v>18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0"/>
      <c r="AJ14" s="18"/>
      <c r="AK14" s="21"/>
      <c r="AL14" s="22"/>
      <c r="AM14" s="22"/>
      <c r="AN14" s="22"/>
      <c r="AO14" s="23"/>
      <c r="AP14" s="17"/>
      <c r="AQ14" s="17"/>
      <c r="AR14" s="17"/>
      <c r="AS14" s="21"/>
      <c r="AT14" s="22"/>
      <c r="AU14" s="22"/>
      <c r="AV14" s="22"/>
      <c r="AW14" s="23">
        <v>1</v>
      </c>
      <c r="AX14" s="17">
        <v>1</v>
      </c>
      <c r="AY14" s="17">
        <v>0</v>
      </c>
      <c r="AZ14" s="17"/>
      <c r="BA14" s="21">
        <v>0</v>
      </c>
      <c r="BB14" s="22">
        <v>1</v>
      </c>
      <c r="BC14" s="22">
        <v>0</v>
      </c>
      <c r="BD14" s="22"/>
      <c r="BE14" s="23"/>
      <c r="BF14" s="17"/>
      <c r="BG14" s="17"/>
      <c r="BH14" s="17"/>
      <c r="BI14" s="21"/>
      <c r="BJ14" s="22"/>
      <c r="BK14" s="22"/>
      <c r="BL14" s="22"/>
      <c r="BM14" s="24"/>
      <c r="BN14" s="25"/>
      <c r="BO14" s="25"/>
      <c r="BP14" s="25"/>
      <c r="BQ14" s="21">
        <v>1</v>
      </c>
      <c r="BR14" s="22">
        <v>1</v>
      </c>
      <c r="BS14" s="22">
        <v>1</v>
      </c>
      <c r="BT14" s="22"/>
      <c r="BU14" s="24"/>
      <c r="BV14" s="25"/>
      <c r="BW14" s="25"/>
      <c r="BX14" s="25"/>
      <c r="BY14" s="21"/>
      <c r="BZ14" s="22"/>
      <c r="CA14" s="22"/>
      <c r="CB14" s="22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</row>
    <row r="15" spans="1:124">
      <c r="A15">
        <v>11</v>
      </c>
      <c r="C15" s="17">
        <v>83</v>
      </c>
      <c r="D15" s="17" t="s">
        <v>55</v>
      </c>
      <c r="E15" s="1" t="s">
        <v>49</v>
      </c>
      <c r="F15" s="17">
        <v>3</v>
      </c>
      <c r="G15" s="17">
        <v>4</v>
      </c>
      <c r="H15" s="17">
        <v>0</v>
      </c>
      <c r="I15" s="17">
        <v>0</v>
      </c>
      <c r="J15" s="18">
        <f t="shared" si="0"/>
        <v>4</v>
      </c>
      <c r="K15" s="17"/>
      <c r="L15" s="17"/>
      <c r="M15" s="17"/>
      <c r="N15" s="17"/>
      <c r="O15" s="17"/>
      <c r="P15" s="17"/>
      <c r="Q15" s="17">
        <v>1</v>
      </c>
      <c r="R15" s="17">
        <v>2</v>
      </c>
      <c r="S15" s="17"/>
      <c r="T15" s="19">
        <f t="shared" si="1"/>
        <v>0.33333333333333331</v>
      </c>
      <c r="U15" s="17">
        <v>9</v>
      </c>
      <c r="V15" s="17">
        <v>10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/>
      <c r="AJ15" s="18"/>
      <c r="AK15" s="21"/>
      <c r="AL15" s="22"/>
      <c r="AM15" s="22"/>
      <c r="AN15" s="22"/>
      <c r="AO15" s="23"/>
      <c r="AP15" s="17"/>
      <c r="AQ15" s="17"/>
      <c r="AR15" s="17"/>
      <c r="AS15" s="21"/>
      <c r="AT15" s="22"/>
      <c r="AU15" s="22"/>
      <c r="AV15" s="22"/>
      <c r="AW15" s="23">
        <v>3</v>
      </c>
      <c r="AX15" s="17">
        <v>1</v>
      </c>
      <c r="AY15" s="17">
        <v>0</v>
      </c>
      <c r="AZ15" s="17"/>
      <c r="BA15" s="21"/>
      <c r="BB15" s="22"/>
      <c r="BC15" s="22"/>
      <c r="BD15" s="22"/>
      <c r="BE15" s="23">
        <v>1</v>
      </c>
      <c r="BF15" s="17">
        <v>1</v>
      </c>
      <c r="BG15" s="17">
        <v>0</v>
      </c>
      <c r="BH15" s="17"/>
      <c r="BI15" s="21"/>
      <c r="BJ15" s="22"/>
      <c r="BK15" s="22"/>
      <c r="BL15" s="22"/>
      <c r="BM15" s="24"/>
      <c r="BN15" s="25"/>
      <c r="BO15" s="25"/>
      <c r="BP15" s="25"/>
      <c r="BQ15" s="21">
        <v>0</v>
      </c>
      <c r="BR15" s="22">
        <v>1</v>
      </c>
      <c r="BS15" s="22">
        <v>0</v>
      </c>
      <c r="BT15" s="22"/>
      <c r="BU15" s="24"/>
      <c r="BV15" s="25"/>
      <c r="BW15" s="25"/>
      <c r="BX15" s="25"/>
      <c r="BY15" s="21"/>
      <c r="BZ15" s="22"/>
      <c r="CA15" s="22"/>
      <c r="CB15" s="22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</row>
    <row r="16" spans="1:124">
      <c r="A16">
        <v>12</v>
      </c>
      <c r="C16" s="17">
        <v>41</v>
      </c>
      <c r="D16" s="17" t="s">
        <v>56</v>
      </c>
      <c r="E16" s="1" t="s">
        <v>57</v>
      </c>
      <c r="F16" s="17">
        <v>3</v>
      </c>
      <c r="G16" s="17">
        <v>4</v>
      </c>
      <c r="H16" s="17">
        <v>3</v>
      </c>
      <c r="I16" s="17">
        <v>1</v>
      </c>
      <c r="J16" s="18">
        <f t="shared" si="0"/>
        <v>8</v>
      </c>
      <c r="K16" s="17"/>
      <c r="L16" s="17"/>
      <c r="M16" s="17"/>
      <c r="N16" s="17"/>
      <c r="O16" s="17"/>
      <c r="P16" s="17"/>
      <c r="Q16" s="17">
        <v>1</v>
      </c>
      <c r="R16" s="17">
        <v>2</v>
      </c>
      <c r="S16" s="17"/>
      <c r="T16" s="19">
        <f t="shared" si="1"/>
        <v>0.33333333333333331</v>
      </c>
      <c r="U16" s="17">
        <v>11</v>
      </c>
      <c r="V16" s="17">
        <v>15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0"/>
      <c r="AJ16" s="18"/>
      <c r="AK16" s="21"/>
      <c r="AL16" s="22"/>
      <c r="AM16" s="22"/>
      <c r="AN16" s="22"/>
      <c r="AO16" s="23">
        <v>2</v>
      </c>
      <c r="AP16" s="17">
        <v>1</v>
      </c>
      <c r="AQ16" s="17">
        <v>1</v>
      </c>
      <c r="AR16" s="17"/>
      <c r="AS16" s="21">
        <v>1</v>
      </c>
      <c r="AT16" s="22">
        <v>1</v>
      </c>
      <c r="AU16" s="22">
        <v>2</v>
      </c>
      <c r="AV16" s="22"/>
      <c r="AW16" s="23"/>
      <c r="AX16" s="17"/>
      <c r="AY16" s="17"/>
      <c r="AZ16" s="17"/>
      <c r="BA16" s="21"/>
      <c r="BB16" s="22"/>
      <c r="BC16" s="22"/>
      <c r="BD16" s="22"/>
      <c r="BE16" s="23"/>
      <c r="BF16" s="17"/>
      <c r="BG16" s="17"/>
      <c r="BH16" s="17"/>
      <c r="BI16" s="21">
        <v>1</v>
      </c>
      <c r="BJ16" s="22">
        <v>1</v>
      </c>
      <c r="BK16" s="22">
        <v>1</v>
      </c>
      <c r="BL16" s="22"/>
      <c r="BM16" s="24"/>
      <c r="BN16" s="25"/>
      <c r="BO16" s="25"/>
      <c r="BP16" s="25"/>
      <c r="BQ16" s="21"/>
      <c r="BR16" s="22"/>
      <c r="BS16" s="22"/>
      <c r="BT16" s="22"/>
      <c r="BU16" s="24"/>
      <c r="BV16" s="25"/>
      <c r="BW16" s="25"/>
      <c r="BX16" s="25"/>
      <c r="BY16" s="21"/>
      <c r="BZ16" s="22"/>
      <c r="CA16" s="22"/>
      <c r="CB16" s="22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</row>
    <row r="17" spans="1:124">
      <c r="A17">
        <v>13</v>
      </c>
      <c r="C17" s="17">
        <v>36</v>
      </c>
      <c r="D17" s="17" t="s">
        <v>58</v>
      </c>
      <c r="E17" s="1" t="s">
        <v>51</v>
      </c>
      <c r="F17" s="17">
        <v>3</v>
      </c>
      <c r="G17" s="17">
        <v>4</v>
      </c>
      <c r="H17" s="17">
        <v>2</v>
      </c>
      <c r="I17" s="17">
        <v>0</v>
      </c>
      <c r="J17" s="18">
        <f t="shared" si="0"/>
        <v>6</v>
      </c>
      <c r="K17" s="17"/>
      <c r="L17" s="17"/>
      <c r="M17" s="17"/>
      <c r="N17" s="17"/>
      <c r="O17" s="17"/>
      <c r="P17" s="17"/>
      <c r="Q17" s="17">
        <v>2</v>
      </c>
      <c r="R17" s="17">
        <v>1</v>
      </c>
      <c r="S17" s="17"/>
      <c r="T17" s="19">
        <f t="shared" si="1"/>
        <v>0.66666666666666663</v>
      </c>
      <c r="U17" s="17">
        <v>10</v>
      </c>
      <c r="V17" s="17">
        <v>7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0"/>
      <c r="AJ17" s="18"/>
      <c r="AK17" s="21"/>
      <c r="AL17" s="22"/>
      <c r="AM17" s="22"/>
      <c r="AN17" s="22"/>
      <c r="AO17" s="23">
        <v>1</v>
      </c>
      <c r="AP17" s="17">
        <v>1</v>
      </c>
      <c r="AQ17" s="17">
        <v>0</v>
      </c>
      <c r="AR17" s="17"/>
      <c r="AS17" s="21">
        <v>2</v>
      </c>
      <c r="AT17" s="22">
        <v>1</v>
      </c>
      <c r="AU17" s="22">
        <v>0</v>
      </c>
      <c r="AV17" s="22"/>
      <c r="AW17" s="23"/>
      <c r="AX17" s="17"/>
      <c r="AY17" s="17"/>
      <c r="AZ17" s="17"/>
      <c r="BA17" s="21"/>
      <c r="BB17" s="22"/>
      <c r="BC17" s="22"/>
      <c r="BD17" s="22"/>
      <c r="BE17" s="23"/>
      <c r="BF17" s="17"/>
      <c r="BG17" s="17"/>
      <c r="BH17" s="17"/>
      <c r="BI17" s="21"/>
      <c r="BJ17" s="22"/>
      <c r="BK17" s="22"/>
      <c r="BL17" s="22"/>
      <c r="BM17" s="24">
        <v>1</v>
      </c>
      <c r="BN17" s="25">
        <v>1</v>
      </c>
      <c r="BO17" s="25">
        <v>2</v>
      </c>
      <c r="BP17" s="25"/>
      <c r="BQ17" s="21"/>
      <c r="BR17" s="22"/>
      <c r="BS17" s="22"/>
      <c r="BT17" s="22"/>
      <c r="BU17" s="24"/>
      <c r="BV17" s="25"/>
      <c r="BW17" s="25"/>
      <c r="BX17" s="25"/>
      <c r="BY17" s="21"/>
      <c r="BZ17" s="22"/>
      <c r="CA17" s="22"/>
      <c r="CB17" s="22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</row>
    <row r="18" spans="1:124">
      <c r="A18">
        <v>14</v>
      </c>
      <c r="C18" s="17">
        <v>73</v>
      </c>
      <c r="D18" s="17" t="s">
        <v>59</v>
      </c>
      <c r="E18" s="1" t="s">
        <v>40</v>
      </c>
      <c r="F18" s="17">
        <v>3</v>
      </c>
      <c r="G18" s="17">
        <v>2</v>
      </c>
      <c r="H18" s="17">
        <v>2</v>
      </c>
      <c r="I18" s="17">
        <v>0</v>
      </c>
      <c r="J18" s="18">
        <f t="shared" si="0"/>
        <v>4</v>
      </c>
      <c r="K18" s="17"/>
      <c r="L18" s="17"/>
      <c r="M18" s="17"/>
      <c r="N18" s="17"/>
      <c r="O18" s="17"/>
      <c r="P18" s="17"/>
      <c r="Q18" s="17">
        <v>3</v>
      </c>
      <c r="R18" s="17"/>
      <c r="S18" s="17"/>
      <c r="T18" s="19">
        <f t="shared" si="1"/>
        <v>1</v>
      </c>
      <c r="U18" s="17">
        <v>22</v>
      </c>
      <c r="V18" s="17">
        <v>11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0"/>
      <c r="AJ18" s="18"/>
      <c r="AK18" s="21"/>
      <c r="AL18" s="22"/>
      <c r="AM18" s="22"/>
      <c r="AN18" s="22"/>
      <c r="AO18" s="23"/>
      <c r="AP18" s="17"/>
      <c r="AQ18" s="17"/>
      <c r="AR18" s="17"/>
      <c r="AS18" s="21"/>
      <c r="AT18" s="22"/>
      <c r="AU18" s="22"/>
      <c r="AV18" s="22"/>
      <c r="AW18" s="23"/>
      <c r="AX18" s="17"/>
      <c r="AY18" s="17"/>
      <c r="AZ18" s="17"/>
      <c r="BA18" s="21">
        <v>0</v>
      </c>
      <c r="BB18" s="22">
        <v>1</v>
      </c>
      <c r="BC18" s="22">
        <v>0</v>
      </c>
      <c r="BD18" s="22"/>
      <c r="BE18" s="23">
        <v>2</v>
      </c>
      <c r="BF18" s="17">
        <v>1</v>
      </c>
      <c r="BG18" s="17">
        <v>1</v>
      </c>
      <c r="BH18" s="17"/>
      <c r="BI18" s="21"/>
      <c r="BJ18" s="22"/>
      <c r="BK18" s="22"/>
      <c r="BL18" s="22"/>
      <c r="BM18" s="24"/>
      <c r="BN18" s="25"/>
      <c r="BO18" s="25"/>
      <c r="BP18" s="25"/>
      <c r="BQ18" s="21">
        <v>0</v>
      </c>
      <c r="BR18" s="22">
        <v>1</v>
      </c>
      <c r="BS18" s="22">
        <v>1</v>
      </c>
      <c r="BT18" s="22"/>
      <c r="BU18" s="24"/>
      <c r="BV18" s="25"/>
      <c r="BW18" s="25"/>
      <c r="BX18" s="25"/>
      <c r="BY18" s="21"/>
      <c r="BZ18" s="22"/>
      <c r="CA18" s="22"/>
      <c r="CB18" s="22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</row>
    <row r="19" spans="1:124">
      <c r="A19">
        <v>15</v>
      </c>
      <c r="C19" s="17">
        <v>53</v>
      </c>
      <c r="D19" s="17" t="s">
        <v>60</v>
      </c>
      <c r="E19" s="1" t="s">
        <v>47</v>
      </c>
      <c r="F19" s="17">
        <v>3</v>
      </c>
      <c r="G19" s="17">
        <v>4</v>
      </c>
      <c r="H19" s="17">
        <v>0</v>
      </c>
      <c r="I19" s="17">
        <v>2</v>
      </c>
      <c r="J19" s="18">
        <f t="shared" si="0"/>
        <v>6</v>
      </c>
      <c r="K19" s="17"/>
      <c r="L19" s="17"/>
      <c r="M19" s="17"/>
      <c r="N19" s="17"/>
      <c r="O19" s="17"/>
      <c r="P19" s="17"/>
      <c r="Q19" s="17">
        <v>1</v>
      </c>
      <c r="R19" s="17">
        <v>2</v>
      </c>
      <c r="S19" s="17"/>
      <c r="T19" s="19">
        <f t="shared" si="1"/>
        <v>0.33333333333333331</v>
      </c>
      <c r="U19" s="17">
        <v>10</v>
      </c>
      <c r="V19" s="17">
        <v>14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0"/>
      <c r="AJ19" s="18"/>
      <c r="AK19" s="21"/>
      <c r="AL19" s="22"/>
      <c r="AM19" s="22"/>
      <c r="AN19" s="22"/>
      <c r="AO19" s="23"/>
      <c r="AP19" s="17"/>
      <c r="AQ19" s="17"/>
      <c r="AR19" s="17"/>
      <c r="AS19" s="21"/>
      <c r="AT19" s="22"/>
      <c r="AU19" s="22"/>
      <c r="AV19" s="22"/>
      <c r="AW19" s="23">
        <v>1</v>
      </c>
      <c r="AX19" s="17">
        <v>1</v>
      </c>
      <c r="AY19" s="17">
        <v>0</v>
      </c>
      <c r="AZ19" s="17"/>
      <c r="BA19" s="21">
        <v>2</v>
      </c>
      <c r="BB19" s="22">
        <v>1</v>
      </c>
      <c r="BC19" s="22">
        <v>1</v>
      </c>
      <c r="BD19" s="22"/>
      <c r="BE19" s="23">
        <v>1</v>
      </c>
      <c r="BF19" s="17">
        <v>1</v>
      </c>
      <c r="BG19" s="17">
        <v>1</v>
      </c>
      <c r="BH19" s="17"/>
      <c r="BI19" s="21"/>
      <c r="BJ19" s="22"/>
      <c r="BK19" s="22"/>
      <c r="BL19" s="22"/>
      <c r="BM19" s="24"/>
      <c r="BN19" s="25"/>
      <c r="BO19" s="25"/>
      <c r="BP19" s="25"/>
      <c r="BQ19" s="21"/>
      <c r="BR19" s="22"/>
      <c r="BS19" s="22"/>
      <c r="BT19" s="22"/>
      <c r="BU19" s="24"/>
      <c r="BV19" s="25"/>
      <c r="BW19" s="25"/>
      <c r="BX19" s="25"/>
      <c r="BY19" s="21"/>
      <c r="BZ19" s="22"/>
      <c r="CA19" s="22"/>
      <c r="CB19" s="22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</row>
    <row r="20" spans="1:124">
      <c r="A20">
        <v>16</v>
      </c>
      <c r="C20" s="17">
        <v>51</v>
      </c>
      <c r="D20" s="17" t="s">
        <v>61</v>
      </c>
      <c r="E20" s="1" t="s">
        <v>47</v>
      </c>
      <c r="F20" s="17">
        <v>3</v>
      </c>
      <c r="G20" s="17">
        <v>0</v>
      </c>
      <c r="H20" s="17">
        <v>1</v>
      </c>
      <c r="I20" s="17">
        <v>0</v>
      </c>
      <c r="J20" s="18">
        <f t="shared" si="0"/>
        <v>1</v>
      </c>
      <c r="K20" s="17"/>
      <c r="L20" s="17"/>
      <c r="M20" s="17"/>
      <c r="N20" s="17"/>
      <c r="O20" s="17"/>
      <c r="P20" s="17"/>
      <c r="Q20" s="17">
        <v>1</v>
      </c>
      <c r="R20" s="17">
        <v>2</v>
      </c>
      <c r="S20" s="17"/>
      <c r="T20" s="19">
        <f t="shared" si="1"/>
        <v>0.33333333333333331</v>
      </c>
      <c r="U20" s="17">
        <v>10</v>
      </c>
      <c r="V20" s="17">
        <v>14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0"/>
      <c r="AJ20" s="18"/>
      <c r="AK20" s="21"/>
      <c r="AL20" s="22"/>
      <c r="AM20" s="22"/>
      <c r="AN20" s="22"/>
      <c r="AO20" s="23"/>
      <c r="AP20" s="17"/>
      <c r="AQ20" s="17"/>
      <c r="AR20" s="17"/>
      <c r="AS20" s="21"/>
      <c r="AT20" s="22"/>
      <c r="AU20" s="22"/>
      <c r="AV20" s="22"/>
      <c r="AW20" s="23">
        <v>0</v>
      </c>
      <c r="AX20" s="17">
        <v>1</v>
      </c>
      <c r="AY20" s="17">
        <v>1</v>
      </c>
      <c r="AZ20" s="17"/>
      <c r="BA20" s="21">
        <v>0</v>
      </c>
      <c r="BB20" s="22">
        <v>1</v>
      </c>
      <c r="BC20" s="22">
        <v>0</v>
      </c>
      <c r="BD20" s="22"/>
      <c r="BE20" s="23">
        <v>0</v>
      </c>
      <c r="BF20" s="17">
        <v>1</v>
      </c>
      <c r="BG20" s="17">
        <v>0</v>
      </c>
      <c r="BH20" s="17"/>
      <c r="BI20" s="21"/>
      <c r="BJ20" s="22"/>
      <c r="BK20" s="22"/>
      <c r="BL20" s="22"/>
      <c r="BM20" s="24"/>
      <c r="BN20" s="25"/>
      <c r="BO20" s="25"/>
      <c r="BP20" s="25"/>
      <c r="BQ20" s="21"/>
      <c r="BR20" s="22"/>
      <c r="BS20" s="22"/>
      <c r="BT20" s="22"/>
      <c r="BU20" s="24"/>
      <c r="BV20" s="25"/>
      <c r="BW20" s="25"/>
      <c r="BX20" s="25"/>
      <c r="BY20" s="21"/>
      <c r="BZ20" s="22"/>
      <c r="CA20" s="22"/>
      <c r="CB20" s="22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</row>
    <row r="21" spans="1:124">
      <c r="A21">
        <v>17</v>
      </c>
      <c r="C21" s="17">
        <v>61</v>
      </c>
      <c r="D21" s="17" t="s">
        <v>62</v>
      </c>
      <c r="E21" s="1" t="s">
        <v>54</v>
      </c>
      <c r="F21" s="17">
        <v>3</v>
      </c>
      <c r="G21" s="17">
        <v>1</v>
      </c>
      <c r="H21" s="17">
        <v>0</v>
      </c>
      <c r="I21" s="17">
        <v>0</v>
      </c>
      <c r="J21" s="18">
        <f t="shared" si="0"/>
        <v>1</v>
      </c>
      <c r="K21" s="17"/>
      <c r="L21" s="17"/>
      <c r="M21" s="17"/>
      <c r="N21" s="17"/>
      <c r="O21" s="17"/>
      <c r="P21" s="17"/>
      <c r="Q21" s="17">
        <v>1</v>
      </c>
      <c r="R21" s="17">
        <v>2</v>
      </c>
      <c r="S21" s="17"/>
      <c r="T21" s="19">
        <f t="shared" si="1"/>
        <v>0.33333333333333331</v>
      </c>
      <c r="U21" s="17">
        <v>12</v>
      </c>
      <c r="V21" s="17">
        <v>18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0"/>
      <c r="AJ21" s="18"/>
      <c r="AK21" s="21"/>
      <c r="AL21" s="22"/>
      <c r="AM21" s="22"/>
      <c r="AN21" s="22"/>
      <c r="AO21" s="23"/>
      <c r="AP21" s="17"/>
      <c r="AQ21" s="17"/>
      <c r="AR21" s="17"/>
      <c r="AS21" s="21"/>
      <c r="AT21" s="22"/>
      <c r="AU21" s="22"/>
      <c r="AV21" s="22"/>
      <c r="AW21" s="23">
        <v>1</v>
      </c>
      <c r="AX21" s="17">
        <v>1</v>
      </c>
      <c r="AY21" s="17">
        <v>0</v>
      </c>
      <c r="AZ21" s="17"/>
      <c r="BA21" s="21">
        <v>0</v>
      </c>
      <c r="BB21" s="22">
        <v>1</v>
      </c>
      <c r="BC21" s="22">
        <v>0</v>
      </c>
      <c r="BD21" s="22"/>
      <c r="BE21" s="23"/>
      <c r="BF21" s="17"/>
      <c r="BG21" s="17"/>
      <c r="BH21" s="17"/>
      <c r="BI21" s="21"/>
      <c r="BJ21" s="22"/>
      <c r="BK21" s="22"/>
      <c r="BL21" s="22"/>
      <c r="BM21" s="24"/>
      <c r="BN21" s="25"/>
      <c r="BO21" s="25"/>
      <c r="BP21" s="25"/>
      <c r="BQ21" s="21">
        <v>0</v>
      </c>
      <c r="BR21" s="22">
        <v>1</v>
      </c>
      <c r="BS21" s="22">
        <v>0</v>
      </c>
      <c r="BT21" s="22"/>
      <c r="BU21" s="24"/>
      <c r="BV21" s="25"/>
      <c r="BW21" s="25"/>
      <c r="BX21" s="25"/>
      <c r="BY21" s="21"/>
      <c r="BZ21" s="22"/>
      <c r="CA21" s="22"/>
      <c r="CB21" s="22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24">
      <c r="A22">
        <v>18</v>
      </c>
      <c r="C22" s="17">
        <v>68</v>
      </c>
      <c r="D22" s="17" t="s">
        <v>63</v>
      </c>
      <c r="E22" s="1" t="s">
        <v>54</v>
      </c>
      <c r="F22" s="17">
        <v>3</v>
      </c>
      <c r="G22" s="17">
        <v>5</v>
      </c>
      <c r="H22" s="17">
        <v>1</v>
      </c>
      <c r="I22" s="17">
        <v>0</v>
      </c>
      <c r="J22" s="18">
        <f t="shared" si="0"/>
        <v>6</v>
      </c>
      <c r="K22" s="17"/>
      <c r="L22" s="17"/>
      <c r="M22" s="17"/>
      <c r="N22" s="17"/>
      <c r="O22" s="17"/>
      <c r="P22" s="17"/>
      <c r="Q22" s="17">
        <v>1</v>
      </c>
      <c r="R22" s="17">
        <v>2</v>
      </c>
      <c r="S22" s="17"/>
      <c r="T22" s="19">
        <f t="shared" si="1"/>
        <v>0.33333333333333331</v>
      </c>
      <c r="U22" s="17">
        <v>12</v>
      </c>
      <c r="V22" s="17">
        <v>18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/>
      <c r="AJ22" s="18"/>
      <c r="AK22" s="21"/>
      <c r="AL22" s="22"/>
      <c r="AM22" s="22"/>
      <c r="AN22" s="22"/>
      <c r="AO22" s="23"/>
      <c r="AP22" s="17"/>
      <c r="AQ22" s="17"/>
      <c r="AR22" s="17"/>
      <c r="AS22" s="21"/>
      <c r="AT22" s="22"/>
      <c r="AU22" s="22"/>
      <c r="AV22" s="22"/>
      <c r="AW22" s="23">
        <v>2</v>
      </c>
      <c r="AX22" s="17">
        <v>1</v>
      </c>
      <c r="AY22" s="17">
        <v>1</v>
      </c>
      <c r="AZ22" s="17"/>
      <c r="BA22" s="21">
        <v>2</v>
      </c>
      <c r="BB22" s="22">
        <v>1</v>
      </c>
      <c r="BC22" s="22">
        <v>0</v>
      </c>
      <c r="BD22" s="22"/>
      <c r="BE22" s="23"/>
      <c r="BF22" s="17"/>
      <c r="BG22" s="17"/>
      <c r="BH22" s="17"/>
      <c r="BI22" s="21"/>
      <c r="BJ22" s="22"/>
      <c r="BK22" s="22"/>
      <c r="BL22" s="22"/>
      <c r="BM22" s="24"/>
      <c r="BN22" s="25"/>
      <c r="BO22" s="25"/>
      <c r="BP22" s="25"/>
      <c r="BQ22" s="21">
        <v>1</v>
      </c>
      <c r="BR22" s="22">
        <v>1</v>
      </c>
      <c r="BS22" s="22">
        <v>0</v>
      </c>
      <c r="BT22" s="22"/>
      <c r="BU22" s="24"/>
      <c r="BV22" s="25"/>
      <c r="BW22" s="25"/>
      <c r="BX22" s="25"/>
      <c r="BY22" s="21"/>
      <c r="BZ22" s="22"/>
      <c r="CA22" s="22"/>
      <c r="CB22" s="22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24">
      <c r="A23">
        <v>19</v>
      </c>
      <c r="C23" s="17">
        <v>27</v>
      </c>
      <c r="D23" s="17" t="s">
        <v>64</v>
      </c>
      <c r="E23" s="1" t="s">
        <v>43</v>
      </c>
      <c r="F23" s="17">
        <v>3</v>
      </c>
      <c r="G23" s="17">
        <v>0</v>
      </c>
      <c r="H23" s="17">
        <v>3</v>
      </c>
      <c r="I23" s="17">
        <v>0</v>
      </c>
      <c r="J23" s="18">
        <f t="shared" si="0"/>
        <v>3</v>
      </c>
      <c r="K23" s="17"/>
      <c r="L23" s="17"/>
      <c r="M23" s="17"/>
      <c r="N23" s="17"/>
      <c r="O23" s="17"/>
      <c r="P23" s="17"/>
      <c r="Q23" s="17">
        <v>3</v>
      </c>
      <c r="R23" s="17"/>
      <c r="S23" s="17"/>
      <c r="T23" s="19">
        <f t="shared" si="1"/>
        <v>1</v>
      </c>
      <c r="U23" s="17">
        <v>15</v>
      </c>
      <c r="V23" s="17">
        <v>9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/>
      <c r="AJ23" s="18"/>
      <c r="AK23" s="21"/>
      <c r="AL23" s="22"/>
      <c r="AM23" s="22"/>
      <c r="AN23" s="22"/>
      <c r="AO23" s="23"/>
      <c r="AP23" s="17"/>
      <c r="AQ23" s="17"/>
      <c r="AR23" s="17"/>
      <c r="AS23" s="21"/>
      <c r="AT23" s="22"/>
      <c r="AU23" s="22"/>
      <c r="AV23" s="22"/>
      <c r="AW23" s="23"/>
      <c r="AX23" s="17"/>
      <c r="AY23" s="17"/>
      <c r="AZ23" s="17"/>
      <c r="BA23" s="21"/>
      <c r="BB23" s="22"/>
      <c r="BC23" s="22"/>
      <c r="BD23" s="22"/>
      <c r="BE23" s="23"/>
      <c r="BF23" s="17"/>
      <c r="BG23" s="17"/>
      <c r="BH23" s="17"/>
      <c r="BI23" s="21">
        <v>0</v>
      </c>
      <c r="BJ23" s="22">
        <v>1</v>
      </c>
      <c r="BK23" s="22">
        <v>0</v>
      </c>
      <c r="BL23" s="22"/>
      <c r="BM23" s="24">
        <v>0</v>
      </c>
      <c r="BN23" s="25">
        <v>2</v>
      </c>
      <c r="BO23" s="25">
        <v>3</v>
      </c>
      <c r="BP23" s="25"/>
      <c r="BQ23" s="21"/>
      <c r="BR23" s="22"/>
      <c r="BS23" s="22"/>
      <c r="BT23" s="22"/>
      <c r="BU23" s="24"/>
      <c r="BV23" s="25"/>
      <c r="BW23" s="25"/>
      <c r="BX23" s="25"/>
      <c r="BY23" s="21"/>
      <c r="BZ23" s="22"/>
      <c r="CA23" s="22"/>
      <c r="CB23" s="22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</row>
    <row r="24" spans="1:124">
      <c r="A24">
        <v>20</v>
      </c>
      <c r="C24" s="17">
        <v>23</v>
      </c>
      <c r="D24" s="17" t="s">
        <v>65</v>
      </c>
      <c r="E24" s="1" t="s">
        <v>43</v>
      </c>
      <c r="F24" s="17">
        <v>3</v>
      </c>
      <c r="G24" s="17">
        <v>4</v>
      </c>
      <c r="H24" s="17">
        <v>0</v>
      </c>
      <c r="I24" s="17">
        <v>0</v>
      </c>
      <c r="J24" s="18">
        <f t="shared" si="0"/>
        <v>4</v>
      </c>
      <c r="K24" s="17"/>
      <c r="L24" s="17"/>
      <c r="M24" s="17"/>
      <c r="N24" s="17"/>
      <c r="O24" s="17"/>
      <c r="P24" s="17"/>
      <c r="Q24" s="17">
        <v>3</v>
      </c>
      <c r="R24" s="17"/>
      <c r="S24" s="17"/>
      <c r="T24" s="19">
        <f t="shared" si="1"/>
        <v>1</v>
      </c>
      <c r="U24" s="17">
        <v>15</v>
      </c>
      <c r="V24" s="17">
        <v>9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0"/>
      <c r="AJ24" s="18"/>
      <c r="AK24" s="21"/>
      <c r="AL24" s="22"/>
      <c r="AM24" s="22"/>
      <c r="AN24" s="22"/>
      <c r="AO24" s="23"/>
      <c r="AP24" s="17"/>
      <c r="AQ24" s="17"/>
      <c r="AR24" s="17"/>
      <c r="AS24" s="21"/>
      <c r="AT24" s="22"/>
      <c r="AU24" s="22"/>
      <c r="AV24" s="22"/>
      <c r="AW24" s="23"/>
      <c r="AX24" s="17"/>
      <c r="AY24" s="17"/>
      <c r="AZ24" s="17"/>
      <c r="BA24" s="21"/>
      <c r="BB24" s="22"/>
      <c r="BC24" s="22"/>
      <c r="BD24" s="22"/>
      <c r="BE24" s="23"/>
      <c r="BF24" s="17"/>
      <c r="BG24" s="17"/>
      <c r="BH24" s="17"/>
      <c r="BI24" s="21">
        <v>0</v>
      </c>
      <c r="BJ24" s="22">
        <v>1</v>
      </c>
      <c r="BK24" s="22">
        <v>0</v>
      </c>
      <c r="BL24" s="22"/>
      <c r="BM24" s="24">
        <v>4</v>
      </c>
      <c r="BN24" s="25">
        <v>2</v>
      </c>
      <c r="BO24" s="25">
        <v>0</v>
      </c>
      <c r="BP24" s="25"/>
      <c r="BQ24" s="21"/>
      <c r="BR24" s="22"/>
      <c r="BS24" s="22"/>
      <c r="BT24" s="22"/>
      <c r="BU24" s="24"/>
      <c r="BV24" s="25"/>
      <c r="BW24" s="25"/>
      <c r="BX24" s="25"/>
      <c r="BY24" s="21"/>
      <c r="BZ24" s="22"/>
      <c r="CA24" s="22"/>
      <c r="CB24" s="22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</row>
    <row r="25" spans="1:124">
      <c r="A25">
        <v>21</v>
      </c>
      <c r="C25" s="17">
        <v>14</v>
      </c>
      <c r="D25" s="17" t="s">
        <v>66</v>
      </c>
      <c r="E25" s="1" t="s">
        <v>67</v>
      </c>
      <c r="F25" s="17">
        <v>3</v>
      </c>
      <c r="G25" s="17">
        <v>2</v>
      </c>
      <c r="H25" s="17">
        <v>3</v>
      </c>
      <c r="I25" s="17">
        <v>0</v>
      </c>
      <c r="J25" s="18">
        <f t="shared" si="0"/>
        <v>5</v>
      </c>
      <c r="K25" s="17"/>
      <c r="L25" s="17"/>
      <c r="M25" s="17"/>
      <c r="N25" s="17"/>
      <c r="O25" s="17"/>
      <c r="P25" s="17"/>
      <c r="Q25" s="17"/>
      <c r="R25" s="17">
        <v>3</v>
      </c>
      <c r="S25" s="17"/>
      <c r="T25" s="19">
        <f t="shared" si="1"/>
        <v>0</v>
      </c>
      <c r="U25" s="17">
        <v>8</v>
      </c>
      <c r="V25" s="17">
        <v>13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0"/>
      <c r="AJ25" s="18"/>
      <c r="AK25" s="21"/>
      <c r="AL25" s="22"/>
      <c r="AM25" s="22"/>
      <c r="AN25" s="22"/>
      <c r="AO25" s="23"/>
      <c r="AP25" s="17"/>
      <c r="AQ25" s="17"/>
      <c r="AR25" s="17"/>
      <c r="AS25" s="21">
        <v>1</v>
      </c>
      <c r="AT25" s="22">
        <v>1</v>
      </c>
      <c r="AU25" s="22">
        <v>2</v>
      </c>
      <c r="AV25" s="22"/>
      <c r="AW25" s="23"/>
      <c r="AX25" s="17"/>
      <c r="AY25" s="17"/>
      <c r="AZ25" s="17"/>
      <c r="BA25" s="21"/>
      <c r="BB25" s="22"/>
      <c r="BC25" s="22"/>
      <c r="BD25" s="22"/>
      <c r="BE25" s="23"/>
      <c r="BF25" s="17"/>
      <c r="BG25" s="17"/>
      <c r="BH25" s="17"/>
      <c r="BI25" s="21">
        <v>0</v>
      </c>
      <c r="BJ25" s="22">
        <v>1</v>
      </c>
      <c r="BK25" s="22">
        <v>1</v>
      </c>
      <c r="BL25" s="22"/>
      <c r="BM25" s="24">
        <v>1</v>
      </c>
      <c r="BN25" s="25">
        <v>1</v>
      </c>
      <c r="BO25" s="25">
        <v>0</v>
      </c>
      <c r="BP25" s="25"/>
      <c r="BQ25" s="21"/>
      <c r="BR25" s="22"/>
      <c r="BS25" s="22"/>
      <c r="BT25" s="22"/>
      <c r="BU25" s="24"/>
      <c r="BV25" s="25"/>
      <c r="BW25" s="25"/>
      <c r="BX25" s="25"/>
      <c r="BY25" s="21"/>
      <c r="BZ25" s="22"/>
      <c r="CA25" s="22"/>
      <c r="CB25" s="22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</row>
    <row r="26" spans="1:124">
      <c r="A26">
        <v>22</v>
      </c>
      <c r="C26" s="17">
        <v>88</v>
      </c>
      <c r="D26" s="17" t="s">
        <v>68</v>
      </c>
      <c r="E26" s="1" t="s">
        <v>49</v>
      </c>
      <c r="F26" s="17">
        <v>3</v>
      </c>
      <c r="G26" s="17">
        <v>0</v>
      </c>
      <c r="H26" s="17">
        <v>2</v>
      </c>
      <c r="I26" s="17">
        <v>1</v>
      </c>
      <c r="J26" s="18">
        <f t="shared" si="0"/>
        <v>3</v>
      </c>
      <c r="K26" s="17"/>
      <c r="L26" s="17"/>
      <c r="M26" s="17"/>
      <c r="N26" s="17"/>
      <c r="O26" s="17"/>
      <c r="P26" s="17"/>
      <c r="Q26" s="17">
        <v>1</v>
      </c>
      <c r="R26" s="17">
        <v>2</v>
      </c>
      <c r="S26" s="17"/>
      <c r="T26" s="19">
        <f t="shared" si="1"/>
        <v>0.33333333333333331</v>
      </c>
      <c r="U26" s="17">
        <v>9</v>
      </c>
      <c r="V26" s="17">
        <v>10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0"/>
      <c r="AJ26" s="18"/>
      <c r="AK26" s="21"/>
      <c r="AL26" s="22"/>
      <c r="AM26" s="22"/>
      <c r="AN26" s="22"/>
      <c r="AO26" s="23"/>
      <c r="AP26" s="17"/>
      <c r="AQ26" s="17"/>
      <c r="AR26" s="17"/>
      <c r="AS26" s="21"/>
      <c r="AT26" s="22"/>
      <c r="AU26" s="22"/>
      <c r="AV26" s="22"/>
      <c r="AW26" s="23">
        <v>0</v>
      </c>
      <c r="AX26" s="17">
        <v>1</v>
      </c>
      <c r="AY26" s="17">
        <v>1</v>
      </c>
      <c r="AZ26" s="17"/>
      <c r="BA26" s="21"/>
      <c r="BB26" s="22"/>
      <c r="BC26" s="22"/>
      <c r="BD26" s="22"/>
      <c r="BE26" s="23">
        <v>0</v>
      </c>
      <c r="BF26" s="17">
        <v>1</v>
      </c>
      <c r="BG26" s="17">
        <v>1</v>
      </c>
      <c r="BH26" s="17"/>
      <c r="BI26" s="21"/>
      <c r="BJ26" s="22"/>
      <c r="BK26" s="22"/>
      <c r="BL26" s="22"/>
      <c r="BM26" s="24"/>
      <c r="BN26" s="25"/>
      <c r="BO26" s="25"/>
      <c r="BP26" s="25"/>
      <c r="BQ26" s="21">
        <v>0</v>
      </c>
      <c r="BR26" s="22">
        <v>1</v>
      </c>
      <c r="BS26" s="22">
        <v>1</v>
      </c>
      <c r="BT26" s="22"/>
      <c r="BU26" s="24"/>
      <c r="BV26" s="25"/>
      <c r="BW26" s="25"/>
      <c r="BX26" s="25"/>
      <c r="BY26" s="21"/>
      <c r="BZ26" s="22"/>
      <c r="CA26" s="22"/>
      <c r="CB26" s="22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</row>
    <row r="27" spans="1:124">
      <c r="A27">
        <v>23</v>
      </c>
      <c r="C27" s="17">
        <v>21</v>
      </c>
      <c r="D27" s="17" t="s">
        <v>69</v>
      </c>
      <c r="E27" s="1" t="s">
        <v>43</v>
      </c>
      <c r="F27" s="17">
        <v>3</v>
      </c>
      <c r="G27" s="17">
        <v>0</v>
      </c>
      <c r="H27" s="17">
        <v>4</v>
      </c>
      <c r="I27" s="17">
        <v>1</v>
      </c>
      <c r="J27" s="18">
        <f t="shared" si="0"/>
        <v>5</v>
      </c>
      <c r="K27" s="17"/>
      <c r="L27" s="17"/>
      <c r="M27" s="17"/>
      <c r="N27" s="17"/>
      <c r="O27" s="17"/>
      <c r="P27" s="17"/>
      <c r="Q27" s="17">
        <v>3</v>
      </c>
      <c r="R27" s="17"/>
      <c r="S27" s="17"/>
      <c r="T27" s="19">
        <f t="shared" si="1"/>
        <v>1</v>
      </c>
      <c r="U27" s="17">
        <v>15</v>
      </c>
      <c r="V27" s="17">
        <v>9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0"/>
      <c r="AJ27" s="18"/>
      <c r="AK27" s="21"/>
      <c r="AL27" s="22"/>
      <c r="AM27" s="22"/>
      <c r="AN27" s="22"/>
      <c r="AO27" s="23"/>
      <c r="AP27" s="17"/>
      <c r="AQ27" s="17"/>
      <c r="AR27" s="17"/>
      <c r="AS27" s="21"/>
      <c r="AT27" s="22"/>
      <c r="AU27" s="22"/>
      <c r="AV27" s="22"/>
      <c r="AW27" s="23"/>
      <c r="AX27" s="17"/>
      <c r="AY27" s="17"/>
      <c r="AZ27" s="17"/>
      <c r="BA27" s="21"/>
      <c r="BB27" s="22"/>
      <c r="BC27" s="22"/>
      <c r="BD27" s="22"/>
      <c r="BE27" s="23"/>
      <c r="BF27" s="17"/>
      <c r="BG27" s="17"/>
      <c r="BH27" s="17"/>
      <c r="BI27" s="21">
        <v>0</v>
      </c>
      <c r="BJ27" s="22">
        <v>1</v>
      </c>
      <c r="BK27" s="22">
        <v>3</v>
      </c>
      <c r="BL27" s="22"/>
      <c r="BM27" s="24">
        <v>0</v>
      </c>
      <c r="BN27" s="25">
        <v>2</v>
      </c>
      <c r="BO27" s="25">
        <v>2</v>
      </c>
      <c r="BP27" s="25"/>
      <c r="BQ27" s="21"/>
      <c r="BR27" s="22"/>
      <c r="BS27" s="22"/>
      <c r="BT27" s="22"/>
      <c r="BU27" s="24"/>
      <c r="BV27" s="25"/>
      <c r="BW27" s="25"/>
      <c r="BX27" s="25"/>
      <c r="BY27" s="21"/>
      <c r="BZ27" s="22"/>
      <c r="CA27" s="22"/>
      <c r="CB27" s="22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</row>
    <row r="28" spans="1:124">
      <c r="A28">
        <v>24</v>
      </c>
      <c r="C28" s="17">
        <v>15</v>
      </c>
      <c r="D28" s="17" t="s">
        <v>70</v>
      </c>
      <c r="E28" s="1" t="s">
        <v>67</v>
      </c>
      <c r="F28" s="17">
        <v>3</v>
      </c>
      <c r="G28" s="17">
        <v>4</v>
      </c>
      <c r="H28" s="17">
        <v>1</v>
      </c>
      <c r="I28" s="17">
        <v>0</v>
      </c>
      <c r="J28" s="18">
        <f t="shared" si="0"/>
        <v>5</v>
      </c>
      <c r="K28" s="17"/>
      <c r="L28" s="17"/>
      <c r="M28" s="17"/>
      <c r="N28" s="17"/>
      <c r="O28" s="17"/>
      <c r="P28" s="17"/>
      <c r="Q28" s="17"/>
      <c r="R28" s="17">
        <v>3</v>
      </c>
      <c r="S28" s="17"/>
      <c r="T28" s="19">
        <f t="shared" si="1"/>
        <v>0</v>
      </c>
      <c r="U28" s="17">
        <v>8</v>
      </c>
      <c r="V28" s="17">
        <v>13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  <c r="AJ28" s="18"/>
      <c r="AK28" s="21"/>
      <c r="AL28" s="22"/>
      <c r="AM28" s="22"/>
      <c r="AN28" s="22"/>
      <c r="AO28" s="23"/>
      <c r="AP28" s="17"/>
      <c r="AQ28" s="17"/>
      <c r="AR28" s="17"/>
      <c r="AS28" s="21">
        <v>2</v>
      </c>
      <c r="AT28" s="22">
        <v>1</v>
      </c>
      <c r="AU28" s="22">
        <v>1</v>
      </c>
      <c r="AV28" s="22"/>
      <c r="AW28" s="23"/>
      <c r="AX28" s="17"/>
      <c r="AY28" s="17"/>
      <c r="AZ28" s="17"/>
      <c r="BA28" s="21"/>
      <c r="BB28" s="22"/>
      <c r="BC28" s="22"/>
      <c r="BD28" s="22"/>
      <c r="BE28" s="23"/>
      <c r="BF28" s="17"/>
      <c r="BG28" s="17"/>
      <c r="BH28" s="17"/>
      <c r="BI28" s="21">
        <v>1</v>
      </c>
      <c r="BJ28" s="22">
        <v>1</v>
      </c>
      <c r="BK28" s="22">
        <v>0</v>
      </c>
      <c r="BL28" s="22"/>
      <c r="BM28" s="24">
        <v>1</v>
      </c>
      <c r="BN28" s="25">
        <v>1</v>
      </c>
      <c r="BO28" s="25">
        <v>0</v>
      </c>
      <c r="BP28" s="25"/>
      <c r="BQ28" s="21"/>
      <c r="BR28" s="22"/>
      <c r="BS28" s="22"/>
      <c r="BT28" s="22"/>
      <c r="BU28" s="24"/>
      <c r="BV28" s="25"/>
      <c r="BW28" s="25"/>
      <c r="BX28" s="25"/>
      <c r="BY28" s="21"/>
      <c r="BZ28" s="22"/>
      <c r="CA28" s="22"/>
      <c r="CB28" s="22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</row>
    <row r="29" spans="1:124">
      <c r="A29">
        <v>25</v>
      </c>
      <c r="C29" s="17">
        <v>45</v>
      </c>
      <c r="D29" s="17" t="s">
        <v>71</v>
      </c>
      <c r="E29" s="1" t="s">
        <v>57</v>
      </c>
      <c r="F29" s="17">
        <v>3</v>
      </c>
      <c r="G29" s="17">
        <v>2</v>
      </c>
      <c r="H29" s="17">
        <v>2</v>
      </c>
      <c r="I29" s="17">
        <v>2</v>
      </c>
      <c r="J29" s="18">
        <f t="shared" si="0"/>
        <v>6</v>
      </c>
      <c r="K29" s="17"/>
      <c r="L29" s="17"/>
      <c r="M29" s="17"/>
      <c r="N29" s="17"/>
      <c r="O29" s="17"/>
      <c r="P29" s="17"/>
      <c r="Q29" s="17">
        <v>1</v>
      </c>
      <c r="R29" s="17">
        <v>2</v>
      </c>
      <c r="S29" s="17"/>
      <c r="T29" s="19">
        <f t="shared" si="1"/>
        <v>0.33333333333333331</v>
      </c>
      <c r="U29" s="17">
        <v>11</v>
      </c>
      <c r="V29" s="17">
        <v>15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  <c r="AJ29" s="18"/>
      <c r="AK29" s="21"/>
      <c r="AL29" s="22"/>
      <c r="AM29" s="22"/>
      <c r="AN29" s="22"/>
      <c r="AO29" s="23">
        <v>1</v>
      </c>
      <c r="AP29" s="17">
        <v>1</v>
      </c>
      <c r="AQ29" s="17">
        <v>1</v>
      </c>
      <c r="AR29" s="17"/>
      <c r="AS29" s="21">
        <v>1</v>
      </c>
      <c r="AT29" s="22">
        <v>1</v>
      </c>
      <c r="AU29" s="22">
        <v>1</v>
      </c>
      <c r="AV29" s="22"/>
      <c r="AW29" s="23"/>
      <c r="AX29" s="17"/>
      <c r="AY29" s="17"/>
      <c r="AZ29" s="17"/>
      <c r="BA29" s="21"/>
      <c r="BB29" s="22"/>
      <c r="BC29" s="22"/>
      <c r="BD29" s="22"/>
      <c r="BE29" s="23"/>
      <c r="BF29" s="17"/>
      <c r="BG29" s="17"/>
      <c r="BH29" s="17"/>
      <c r="BI29" s="21">
        <v>0</v>
      </c>
      <c r="BJ29" s="22">
        <v>1</v>
      </c>
      <c r="BK29" s="22">
        <v>2</v>
      </c>
      <c r="BL29" s="22"/>
      <c r="BM29" s="24"/>
      <c r="BN29" s="25"/>
      <c r="BO29" s="25"/>
      <c r="BP29" s="25"/>
      <c r="BQ29" s="21"/>
      <c r="BR29" s="22"/>
      <c r="BS29" s="22"/>
      <c r="BT29" s="22"/>
      <c r="BU29" s="24"/>
      <c r="BV29" s="25"/>
      <c r="BW29" s="25"/>
      <c r="BX29" s="25"/>
      <c r="BY29" s="21"/>
      <c r="BZ29" s="22"/>
      <c r="CA29" s="22"/>
      <c r="CB29" s="22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</row>
    <row r="30" spans="1:124">
      <c r="A30">
        <v>26</v>
      </c>
      <c r="C30" s="17">
        <v>75</v>
      </c>
      <c r="D30" s="17" t="s">
        <v>72</v>
      </c>
      <c r="E30" s="1" t="s">
        <v>40</v>
      </c>
      <c r="F30" s="17"/>
      <c r="G30" s="17"/>
      <c r="H30" s="17"/>
      <c r="I30" s="17"/>
      <c r="J30" s="18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9" t="e">
        <f t="shared" si="1"/>
        <v>#DIV/0!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  <c r="AJ30" s="18"/>
      <c r="AK30" s="21"/>
      <c r="AL30" s="22"/>
      <c r="AM30" s="22"/>
      <c r="AN30" s="22"/>
      <c r="AO30" s="23"/>
      <c r="AP30" s="17"/>
      <c r="AQ30" s="17"/>
      <c r="AR30" s="17"/>
      <c r="AS30" s="21"/>
      <c r="AT30" s="22"/>
      <c r="AU30" s="22"/>
      <c r="AV30" s="22"/>
      <c r="AW30" s="23"/>
      <c r="AX30" s="17"/>
      <c r="AY30" s="17"/>
      <c r="AZ30" s="17"/>
      <c r="BA30" s="21"/>
      <c r="BB30" s="22"/>
      <c r="BC30" s="22"/>
      <c r="BD30" s="22"/>
      <c r="BE30" s="23"/>
      <c r="BF30" s="17"/>
      <c r="BG30" s="17"/>
      <c r="BH30" s="17"/>
      <c r="BI30" s="21"/>
      <c r="BJ30" s="22"/>
      <c r="BK30" s="22"/>
      <c r="BL30" s="22"/>
      <c r="BM30" s="24"/>
      <c r="BN30" s="25"/>
      <c r="BO30" s="25"/>
      <c r="BP30" s="25"/>
      <c r="BQ30" s="21"/>
      <c r="BR30" s="22"/>
      <c r="BS30" s="22"/>
      <c r="BT30" s="22"/>
      <c r="BU30" s="24"/>
      <c r="BV30" s="25"/>
      <c r="BW30" s="25"/>
      <c r="BX30" s="25"/>
      <c r="BY30" s="21"/>
      <c r="BZ30" s="22"/>
      <c r="CA30" s="22"/>
      <c r="CB30" s="22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</row>
    <row r="31" spans="1:124">
      <c r="A31">
        <v>27</v>
      </c>
      <c r="C31" s="17">
        <v>47</v>
      </c>
      <c r="D31" s="17" t="s">
        <v>73</v>
      </c>
      <c r="E31" s="1" t="s">
        <v>57</v>
      </c>
      <c r="F31" s="17">
        <v>3</v>
      </c>
      <c r="G31" s="17">
        <v>2</v>
      </c>
      <c r="H31" s="17">
        <v>2</v>
      </c>
      <c r="I31" s="17">
        <v>0</v>
      </c>
      <c r="J31" s="18">
        <f t="shared" si="0"/>
        <v>4</v>
      </c>
      <c r="K31" s="17"/>
      <c r="L31" s="17"/>
      <c r="M31" s="17"/>
      <c r="N31" s="17"/>
      <c r="O31" s="17"/>
      <c r="P31" s="17"/>
      <c r="Q31" s="17">
        <v>1</v>
      </c>
      <c r="R31" s="17">
        <v>2</v>
      </c>
      <c r="S31" s="17"/>
      <c r="T31" s="19">
        <f t="shared" si="1"/>
        <v>0.33333333333333331</v>
      </c>
      <c r="U31" s="17">
        <v>11</v>
      </c>
      <c r="V31" s="17">
        <v>15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0"/>
      <c r="AJ31" s="18"/>
      <c r="AK31" s="21"/>
      <c r="AL31" s="22"/>
      <c r="AM31" s="22"/>
      <c r="AN31" s="22"/>
      <c r="AO31" s="23">
        <v>1</v>
      </c>
      <c r="AP31" s="17">
        <v>1</v>
      </c>
      <c r="AQ31" s="17">
        <v>1</v>
      </c>
      <c r="AR31" s="17"/>
      <c r="AS31" s="21">
        <v>0</v>
      </c>
      <c r="AT31" s="22">
        <v>1</v>
      </c>
      <c r="AU31" s="22">
        <v>1</v>
      </c>
      <c r="AV31" s="22"/>
      <c r="AW31" s="23"/>
      <c r="AX31" s="17"/>
      <c r="AY31" s="17"/>
      <c r="AZ31" s="17"/>
      <c r="BA31" s="21"/>
      <c r="BB31" s="22"/>
      <c r="BC31" s="22"/>
      <c r="BD31" s="22"/>
      <c r="BE31" s="23"/>
      <c r="BF31" s="17"/>
      <c r="BG31" s="17"/>
      <c r="BH31" s="17"/>
      <c r="BI31" s="21">
        <v>1</v>
      </c>
      <c r="BJ31" s="22">
        <v>1</v>
      </c>
      <c r="BK31" s="22">
        <v>0</v>
      </c>
      <c r="BL31" s="22"/>
      <c r="BM31" s="24"/>
      <c r="BN31" s="25"/>
      <c r="BO31" s="25"/>
      <c r="BP31" s="25"/>
      <c r="BQ31" s="21"/>
      <c r="BR31" s="22"/>
      <c r="BS31" s="22"/>
      <c r="BT31" s="22"/>
      <c r="BU31" s="24"/>
      <c r="BV31" s="25"/>
      <c r="BW31" s="25"/>
      <c r="BX31" s="25"/>
      <c r="BY31" s="21"/>
      <c r="BZ31" s="22"/>
      <c r="CA31" s="22"/>
      <c r="CB31" s="22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</row>
    <row r="32" spans="1:124">
      <c r="A32">
        <v>28</v>
      </c>
      <c r="C32" s="17">
        <v>35</v>
      </c>
      <c r="D32" s="17" t="s">
        <v>74</v>
      </c>
      <c r="E32" s="1" t="s">
        <v>51</v>
      </c>
      <c r="F32" s="17">
        <v>3</v>
      </c>
      <c r="G32" s="17">
        <v>1</v>
      </c>
      <c r="H32" s="17">
        <v>1</v>
      </c>
      <c r="I32" s="17">
        <v>0</v>
      </c>
      <c r="J32" s="18">
        <f t="shared" si="0"/>
        <v>2</v>
      </c>
      <c r="K32" s="17"/>
      <c r="L32" s="17"/>
      <c r="M32" s="17"/>
      <c r="N32" s="17"/>
      <c r="O32" s="17"/>
      <c r="P32" s="17"/>
      <c r="Q32" s="17">
        <v>2</v>
      </c>
      <c r="R32" s="17">
        <v>1</v>
      </c>
      <c r="S32" s="17"/>
      <c r="T32" s="19">
        <f t="shared" si="1"/>
        <v>0.66666666666666663</v>
      </c>
      <c r="U32" s="17">
        <v>10</v>
      </c>
      <c r="V32" s="17">
        <v>7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0"/>
      <c r="AJ32" s="18"/>
      <c r="AK32" s="21"/>
      <c r="AL32" s="22"/>
      <c r="AM32" s="22"/>
      <c r="AN32" s="22"/>
      <c r="AO32" s="23">
        <v>0</v>
      </c>
      <c r="AP32" s="17">
        <v>1</v>
      </c>
      <c r="AQ32" s="17">
        <v>0</v>
      </c>
      <c r="AR32" s="17"/>
      <c r="AS32" s="21">
        <v>0</v>
      </c>
      <c r="AT32" s="22">
        <v>1</v>
      </c>
      <c r="AU32" s="22">
        <v>1</v>
      </c>
      <c r="AV32" s="22"/>
      <c r="AW32" s="23"/>
      <c r="AX32" s="17"/>
      <c r="AY32" s="17"/>
      <c r="AZ32" s="17"/>
      <c r="BA32" s="21"/>
      <c r="BB32" s="22"/>
      <c r="BC32" s="22"/>
      <c r="BD32" s="22"/>
      <c r="BE32" s="23"/>
      <c r="BF32" s="17"/>
      <c r="BG32" s="17"/>
      <c r="BH32" s="17"/>
      <c r="BI32" s="21"/>
      <c r="BJ32" s="22"/>
      <c r="BK32" s="22"/>
      <c r="BL32" s="22"/>
      <c r="BM32" s="24">
        <v>1</v>
      </c>
      <c r="BN32" s="25">
        <v>1</v>
      </c>
      <c r="BO32" s="25">
        <v>0</v>
      </c>
      <c r="BP32" s="25"/>
      <c r="BQ32" s="21"/>
      <c r="BR32" s="22"/>
      <c r="BS32" s="22"/>
      <c r="BT32" s="22"/>
      <c r="BU32" s="24"/>
      <c r="BV32" s="25"/>
      <c r="BW32" s="25"/>
      <c r="BX32" s="25"/>
      <c r="BY32" s="21"/>
      <c r="BZ32" s="22"/>
      <c r="CA32" s="22"/>
      <c r="CB32" s="22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</row>
    <row r="33" spans="1:124">
      <c r="A33">
        <v>29</v>
      </c>
      <c r="C33" s="17">
        <v>17</v>
      </c>
      <c r="D33" s="17" t="s">
        <v>75</v>
      </c>
      <c r="E33" s="1" t="s">
        <v>67</v>
      </c>
      <c r="F33" s="17">
        <v>3</v>
      </c>
      <c r="G33" s="17">
        <v>0</v>
      </c>
      <c r="H33" s="17">
        <v>1</v>
      </c>
      <c r="I33" s="17">
        <v>0</v>
      </c>
      <c r="J33" s="18">
        <f t="shared" si="0"/>
        <v>1</v>
      </c>
      <c r="K33" s="17"/>
      <c r="L33" s="17"/>
      <c r="M33" s="17"/>
      <c r="N33" s="17"/>
      <c r="O33" s="17"/>
      <c r="P33" s="17"/>
      <c r="Q33" s="17"/>
      <c r="R33" s="17">
        <v>3</v>
      </c>
      <c r="S33" s="17"/>
      <c r="T33" s="19">
        <f t="shared" si="1"/>
        <v>0</v>
      </c>
      <c r="U33" s="17">
        <v>8</v>
      </c>
      <c r="V33" s="17">
        <v>13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  <c r="AJ33" s="18"/>
      <c r="AK33" s="21"/>
      <c r="AL33" s="22"/>
      <c r="AM33" s="22"/>
      <c r="AN33" s="22"/>
      <c r="AO33" s="23"/>
      <c r="AP33" s="17"/>
      <c r="AQ33" s="17"/>
      <c r="AR33" s="17"/>
      <c r="AS33" s="21">
        <v>0</v>
      </c>
      <c r="AT33" s="22">
        <v>1</v>
      </c>
      <c r="AU33" s="22">
        <v>0</v>
      </c>
      <c r="AV33" s="22"/>
      <c r="AW33" s="23"/>
      <c r="AX33" s="17"/>
      <c r="AY33" s="17"/>
      <c r="AZ33" s="17"/>
      <c r="BA33" s="21"/>
      <c r="BB33" s="22"/>
      <c r="BC33" s="22"/>
      <c r="BD33" s="22"/>
      <c r="BE33" s="23"/>
      <c r="BF33" s="17"/>
      <c r="BG33" s="17"/>
      <c r="BH33" s="17"/>
      <c r="BI33" s="21">
        <v>0</v>
      </c>
      <c r="BJ33" s="22">
        <v>1</v>
      </c>
      <c r="BK33" s="22">
        <v>0</v>
      </c>
      <c r="BL33" s="22"/>
      <c r="BM33" s="24">
        <v>0</v>
      </c>
      <c r="BN33" s="25">
        <v>1</v>
      </c>
      <c r="BO33" s="25">
        <v>1</v>
      </c>
      <c r="BP33" s="25"/>
      <c r="BQ33" s="21"/>
      <c r="BR33" s="22"/>
      <c r="BS33" s="22"/>
      <c r="BT33" s="22"/>
      <c r="BU33" s="24"/>
      <c r="BV33" s="25"/>
      <c r="BW33" s="25"/>
      <c r="BX33" s="25"/>
      <c r="BY33" s="21"/>
      <c r="BZ33" s="22"/>
      <c r="CA33" s="22"/>
      <c r="CB33" s="22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</row>
    <row r="34" spans="1:124">
      <c r="A34">
        <v>30</v>
      </c>
      <c r="C34" s="17">
        <v>67</v>
      </c>
      <c r="D34" s="17" t="s">
        <v>76</v>
      </c>
      <c r="E34" s="1" t="s">
        <v>54</v>
      </c>
      <c r="F34" s="17">
        <v>3</v>
      </c>
      <c r="G34" s="17">
        <v>2</v>
      </c>
      <c r="H34" s="17">
        <v>2</v>
      </c>
      <c r="I34" s="17">
        <v>1</v>
      </c>
      <c r="J34" s="18">
        <f t="shared" si="0"/>
        <v>5</v>
      </c>
      <c r="K34" s="17"/>
      <c r="L34" s="17"/>
      <c r="M34" s="17"/>
      <c r="N34" s="17"/>
      <c r="O34" s="17"/>
      <c r="P34" s="17"/>
      <c r="Q34" s="17">
        <v>1</v>
      </c>
      <c r="R34" s="17">
        <v>2</v>
      </c>
      <c r="S34" s="17"/>
      <c r="T34" s="19">
        <f t="shared" si="1"/>
        <v>0.33333333333333331</v>
      </c>
      <c r="U34" s="17">
        <v>12</v>
      </c>
      <c r="V34" s="17">
        <v>18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  <c r="AJ34" s="18"/>
      <c r="AK34" s="21"/>
      <c r="AL34" s="22"/>
      <c r="AM34" s="22"/>
      <c r="AN34" s="22"/>
      <c r="AO34" s="23"/>
      <c r="AP34" s="17"/>
      <c r="AQ34" s="17"/>
      <c r="AR34" s="17"/>
      <c r="AS34" s="21"/>
      <c r="AT34" s="22"/>
      <c r="AU34" s="22"/>
      <c r="AV34" s="22"/>
      <c r="AW34" s="23">
        <v>1</v>
      </c>
      <c r="AX34" s="17">
        <v>1</v>
      </c>
      <c r="AY34" s="17">
        <v>0</v>
      </c>
      <c r="AZ34" s="17"/>
      <c r="BA34" s="21">
        <v>0</v>
      </c>
      <c r="BB34" s="22">
        <v>1</v>
      </c>
      <c r="BC34" s="22">
        <v>1</v>
      </c>
      <c r="BD34" s="22"/>
      <c r="BE34" s="23"/>
      <c r="BF34" s="17"/>
      <c r="BG34" s="17"/>
      <c r="BH34" s="17"/>
      <c r="BI34" s="21"/>
      <c r="BJ34" s="22"/>
      <c r="BK34" s="22"/>
      <c r="BL34" s="22"/>
      <c r="BM34" s="24"/>
      <c r="BN34" s="25"/>
      <c r="BO34" s="25"/>
      <c r="BP34" s="25"/>
      <c r="BQ34" s="21">
        <v>1</v>
      </c>
      <c r="BR34" s="22">
        <v>1</v>
      </c>
      <c r="BS34" s="22">
        <v>2</v>
      </c>
      <c r="BT34" s="22"/>
      <c r="BU34" s="24"/>
      <c r="BV34" s="25"/>
      <c r="BW34" s="25"/>
      <c r="BX34" s="25"/>
      <c r="BY34" s="21"/>
      <c r="BZ34" s="22"/>
      <c r="CA34" s="22"/>
      <c r="CB34" s="22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</row>
    <row r="35" spans="1:124">
      <c r="A35">
        <v>31</v>
      </c>
      <c r="C35" s="17">
        <v>31</v>
      </c>
      <c r="D35" s="17" t="s">
        <v>77</v>
      </c>
      <c r="E35" s="1" t="s">
        <v>51</v>
      </c>
      <c r="F35" s="17">
        <v>3</v>
      </c>
      <c r="G35" s="17">
        <v>1</v>
      </c>
      <c r="H35" s="17">
        <v>1</v>
      </c>
      <c r="I35" s="17">
        <v>2</v>
      </c>
      <c r="J35" s="18">
        <f t="shared" si="0"/>
        <v>4</v>
      </c>
      <c r="K35" s="17"/>
      <c r="L35" s="17"/>
      <c r="M35" s="17"/>
      <c r="N35" s="17"/>
      <c r="O35" s="17"/>
      <c r="P35" s="17"/>
      <c r="Q35" s="17">
        <v>2</v>
      </c>
      <c r="R35" s="17">
        <v>1</v>
      </c>
      <c r="S35" s="17"/>
      <c r="T35" s="19">
        <f t="shared" si="1"/>
        <v>0.66666666666666663</v>
      </c>
      <c r="U35" s="17">
        <v>10</v>
      </c>
      <c r="V35" s="17">
        <v>7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  <c r="AJ35" s="18"/>
      <c r="AK35" s="21"/>
      <c r="AL35" s="22"/>
      <c r="AM35" s="22"/>
      <c r="AN35" s="22"/>
      <c r="AO35" s="23">
        <v>0</v>
      </c>
      <c r="AP35" s="17">
        <v>1</v>
      </c>
      <c r="AQ35" s="17">
        <v>1</v>
      </c>
      <c r="AR35" s="17"/>
      <c r="AS35" s="21">
        <v>0</v>
      </c>
      <c r="AT35" s="22">
        <v>1</v>
      </c>
      <c r="AU35" s="22">
        <v>2</v>
      </c>
      <c r="AV35" s="22"/>
      <c r="AW35" s="23"/>
      <c r="AX35" s="17"/>
      <c r="AY35" s="17"/>
      <c r="AZ35" s="17"/>
      <c r="BA35" s="21"/>
      <c r="BB35" s="22"/>
      <c r="BC35" s="22"/>
      <c r="BD35" s="22"/>
      <c r="BE35" s="23"/>
      <c r="BF35" s="17"/>
      <c r="BG35" s="17"/>
      <c r="BH35" s="17"/>
      <c r="BI35" s="21"/>
      <c r="BJ35" s="22"/>
      <c r="BK35" s="22"/>
      <c r="BL35" s="22"/>
      <c r="BM35" s="24">
        <v>1</v>
      </c>
      <c r="BN35" s="25">
        <v>1</v>
      </c>
      <c r="BO35" s="25">
        <v>0</v>
      </c>
      <c r="BP35" s="25"/>
      <c r="BQ35" s="21"/>
      <c r="BR35" s="22"/>
      <c r="BS35" s="22"/>
      <c r="BT35" s="22"/>
      <c r="BU35" s="24"/>
      <c r="BV35" s="25"/>
      <c r="BW35" s="25"/>
      <c r="BX35" s="25"/>
      <c r="BY35" s="21"/>
      <c r="BZ35" s="22"/>
      <c r="CA35" s="22"/>
      <c r="CB35" s="22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</row>
    <row r="36" spans="1:124">
      <c r="A36">
        <v>32</v>
      </c>
      <c r="C36" s="17">
        <v>22</v>
      </c>
      <c r="D36" s="17" t="s">
        <v>78</v>
      </c>
      <c r="E36" s="1" t="s">
        <v>43</v>
      </c>
      <c r="F36" s="17">
        <v>3</v>
      </c>
      <c r="G36" s="17">
        <v>0</v>
      </c>
      <c r="H36" s="17">
        <v>1</v>
      </c>
      <c r="I36" s="17">
        <v>1</v>
      </c>
      <c r="J36" s="18">
        <f t="shared" si="0"/>
        <v>2</v>
      </c>
      <c r="K36" s="17"/>
      <c r="L36" s="17"/>
      <c r="M36" s="17"/>
      <c r="N36" s="17"/>
      <c r="O36" s="17"/>
      <c r="P36" s="17"/>
      <c r="Q36" s="17">
        <v>3</v>
      </c>
      <c r="R36" s="17"/>
      <c r="S36" s="17"/>
      <c r="T36" s="19">
        <f t="shared" si="1"/>
        <v>1</v>
      </c>
      <c r="U36" s="17">
        <v>15</v>
      </c>
      <c r="V36" s="17">
        <v>9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  <c r="AJ36" s="18"/>
      <c r="AK36" s="21"/>
      <c r="AL36" s="22"/>
      <c r="AM36" s="22"/>
      <c r="AN36" s="22"/>
      <c r="AO36" s="23"/>
      <c r="AP36" s="17"/>
      <c r="AQ36" s="17"/>
      <c r="AR36" s="17"/>
      <c r="AS36" s="21"/>
      <c r="AT36" s="22"/>
      <c r="AU36" s="22"/>
      <c r="AV36" s="22"/>
      <c r="AW36" s="23"/>
      <c r="AX36" s="17"/>
      <c r="AY36" s="17"/>
      <c r="AZ36" s="17"/>
      <c r="BA36" s="21"/>
      <c r="BB36" s="22"/>
      <c r="BC36" s="22"/>
      <c r="BD36" s="22"/>
      <c r="BE36" s="23"/>
      <c r="BF36" s="17"/>
      <c r="BG36" s="17"/>
      <c r="BH36" s="17"/>
      <c r="BI36" s="21">
        <v>0</v>
      </c>
      <c r="BJ36" s="22">
        <v>1</v>
      </c>
      <c r="BK36" s="22">
        <v>0</v>
      </c>
      <c r="BL36" s="22"/>
      <c r="BM36" s="24">
        <v>0</v>
      </c>
      <c r="BN36" s="25">
        <v>2</v>
      </c>
      <c r="BO36" s="25">
        <v>2</v>
      </c>
      <c r="BP36" s="25"/>
      <c r="BQ36" s="21"/>
      <c r="BR36" s="22"/>
      <c r="BS36" s="22"/>
      <c r="BT36" s="22"/>
      <c r="BU36" s="24"/>
      <c r="BV36" s="25"/>
      <c r="BW36" s="25"/>
      <c r="BX36" s="25"/>
      <c r="BY36" s="21"/>
      <c r="BZ36" s="22"/>
      <c r="CA36" s="22"/>
      <c r="CB36" s="22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</row>
    <row r="37" spans="1:124">
      <c r="A37">
        <v>33</v>
      </c>
      <c r="C37" s="17">
        <v>28</v>
      </c>
      <c r="D37" s="17" t="s">
        <v>79</v>
      </c>
      <c r="E37" s="1" t="s">
        <v>43</v>
      </c>
      <c r="F37" s="17">
        <v>3</v>
      </c>
      <c r="G37" s="17">
        <v>0</v>
      </c>
      <c r="H37" s="17">
        <v>0</v>
      </c>
      <c r="I37" s="17">
        <v>3</v>
      </c>
      <c r="J37" s="18">
        <f t="shared" si="0"/>
        <v>3</v>
      </c>
      <c r="K37" s="17"/>
      <c r="L37" s="17"/>
      <c r="M37" s="17"/>
      <c r="N37" s="17"/>
      <c r="O37" s="17"/>
      <c r="P37" s="17"/>
      <c r="Q37" s="17">
        <v>3</v>
      </c>
      <c r="R37" s="17"/>
      <c r="S37" s="17"/>
      <c r="T37" s="19">
        <f t="shared" si="1"/>
        <v>1</v>
      </c>
      <c r="U37" s="17">
        <v>15</v>
      </c>
      <c r="V37" s="17">
        <v>9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  <c r="AJ37" s="18"/>
      <c r="AK37" s="21"/>
      <c r="AL37" s="22"/>
      <c r="AM37" s="22"/>
      <c r="AN37" s="22"/>
      <c r="AO37" s="23"/>
      <c r="AP37" s="17"/>
      <c r="AQ37" s="17"/>
      <c r="AR37" s="17"/>
      <c r="AS37" s="21"/>
      <c r="AT37" s="22"/>
      <c r="AU37" s="22"/>
      <c r="AV37" s="22"/>
      <c r="AW37" s="23"/>
      <c r="AX37" s="17"/>
      <c r="AY37" s="17"/>
      <c r="AZ37" s="17"/>
      <c r="BA37" s="21"/>
      <c r="BB37" s="22"/>
      <c r="BC37" s="22"/>
      <c r="BD37" s="22"/>
      <c r="BE37" s="23"/>
      <c r="BF37" s="17"/>
      <c r="BG37" s="17"/>
      <c r="BH37" s="17"/>
      <c r="BI37" s="21">
        <v>0</v>
      </c>
      <c r="BJ37" s="22">
        <v>1</v>
      </c>
      <c r="BK37" s="22">
        <v>2</v>
      </c>
      <c r="BL37" s="22"/>
      <c r="BM37" s="24">
        <v>0</v>
      </c>
      <c r="BN37" s="25">
        <v>2</v>
      </c>
      <c r="BO37" s="25">
        <v>1</v>
      </c>
      <c r="BP37" s="25"/>
      <c r="BQ37" s="21"/>
      <c r="BR37" s="22"/>
      <c r="BS37" s="22"/>
      <c r="BT37" s="22"/>
      <c r="BU37" s="24"/>
      <c r="BV37" s="25"/>
      <c r="BW37" s="25"/>
      <c r="BX37" s="25"/>
      <c r="BY37" s="21"/>
      <c r="BZ37" s="22"/>
      <c r="CA37" s="22"/>
      <c r="CB37" s="22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</row>
    <row r="38" spans="1:124">
      <c r="A38">
        <v>34</v>
      </c>
      <c r="C38" s="17">
        <v>43</v>
      </c>
      <c r="D38" s="17" t="s">
        <v>80</v>
      </c>
      <c r="E38" s="1" t="s">
        <v>57</v>
      </c>
      <c r="F38" s="17">
        <v>3</v>
      </c>
      <c r="G38" s="17">
        <v>2</v>
      </c>
      <c r="H38" s="17">
        <v>1</v>
      </c>
      <c r="I38" s="17">
        <v>0</v>
      </c>
      <c r="J38" s="18">
        <f t="shared" si="0"/>
        <v>3</v>
      </c>
      <c r="K38" s="17"/>
      <c r="L38" s="17"/>
      <c r="M38" s="17"/>
      <c r="N38" s="17"/>
      <c r="O38" s="17"/>
      <c r="P38" s="17"/>
      <c r="Q38" s="17">
        <v>1</v>
      </c>
      <c r="R38" s="17">
        <v>2</v>
      </c>
      <c r="S38" s="17"/>
      <c r="T38" s="19">
        <f t="shared" si="1"/>
        <v>0.33333333333333331</v>
      </c>
      <c r="U38" s="17">
        <v>11</v>
      </c>
      <c r="V38" s="17">
        <v>15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  <c r="AJ38" s="18"/>
      <c r="AK38" s="21"/>
      <c r="AL38" s="22"/>
      <c r="AM38" s="22"/>
      <c r="AN38" s="22"/>
      <c r="AO38" s="23">
        <v>1</v>
      </c>
      <c r="AP38" s="17">
        <v>1</v>
      </c>
      <c r="AQ38" s="17">
        <v>0</v>
      </c>
      <c r="AR38" s="17"/>
      <c r="AS38" s="21">
        <v>1</v>
      </c>
      <c r="AT38" s="22">
        <v>1</v>
      </c>
      <c r="AU38" s="22">
        <v>1</v>
      </c>
      <c r="AV38" s="22"/>
      <c r="AW38" s="23"/>
      <c r="AX38" s="17"/>
      <c r="AY38" s="17"/>
      <c r="AZ38" s="17"/>
      <c r="BA38" s="21"/>
      <c r="BB38" s="22"/>
      <c r="BC38" s="22"/>
      <c r="BD38" s="22"/>
      <c r="BE38" s="23"/>
      <c r="BF38" s="17"/>
      <c r="BG38" s="17"/>
      <c r="BH38" s="17"/>
      <c r="BI38" s="21">
        <v>0</v>
      </c>
      <c r="BJ38" s="22">
        <v>1</v>
      </c>
      <c r="BK38" s="22">
        <v>0</v>
      </c>
      <c r="BL38" s="22"/>
      <c r="BM38" s="24"/>
      <c r="BN38" s="25"/>
      <c r="BO38" s="25"/>
      <c r="BP38" s="25"/>
      <c r="BQ38" s="21"/>
      <c r="BR38" s="22"/>
      <c r="BS38" s="22"/>
      <c r="BT38" s="22"/>
      <c r="BU38" s="24"/>
      <c r="BV38" s="25"/>
      <c r="BW38" s="25"/>
      <c r="BX38" s="25"/>
      <c r="BY38" s="21"/>
      <c r="BZ38" s="22"/>
      <c r="CA38" s="22"/>
      <c r="CB38" s="22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</row>
    <row r="39" spans="1:124">
      <c r="A39">
        <v>35</v>
      </c>
      <c r="C39" s="17">
        <v>24</v>
      </c>
      <c r="D39" s="17" t="s">
        <v>81</v>
      </c>
      <c r="E39" s="1" t="s">
        <v>43</v>
      </c>
      <c r="F39" s="17">
        <v>3</v>
      </c>
      <c r="G39" s="17">
        <v>0</v>
      </c>
      <c r="H39" s="17">
        <v>2</v>
      </c>
      <c r="I39" s="17">
        <v>0</v>
      </c>
      <c r="J39" s="18">
        <f t="shared" si="0"/>
        <v>2</v>
      </c>
      <c r="K39" s="17"/>
      <c r="L39" s="17"/>
      <c r="M39" s="17"/>
      <c r="N39" s="17"/>
      <c r="O39" s="17"/>
      <c r="P39" s="17"/>
      <c r="Q39" s="17">
        <v>3</v>
      </c>
      <c r="R39" s="17"/>
      <c r="S39" s="17"/>
      <c r="T39" s="19">
        <f t="shared" si="1"/>
        <v>1</v>
      </c>
      <c r="U39" s="17">
        <v>15</v>
      </c>
      <c r="V39" s="17">
        <v>9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  <c r="AJ39" s="18"/>
      <c r="AK39" s="21"/>
      <c r="AL39" s="22"/>
      <c r="AM39" s="22"/>
      <c r="AN39" s="22"/>
      <c r="AO39" s="23"/>
      <c r="AP39" s="17"/>
      <c r="AQ39" s="17"/>
      <c r="AR39" s="17"/>
      <c r="AS39" s="21"/>
      <c r="AT39" s="22"/>
      <c r="AU39" s="22"/>
      <c r="AV39" s="22"/>
      <c r="AW39" s="23"/>
      <c r="AX39" s="17"/>
      <c r="AY39" s="17"/>
      <c r="AZ39" s="17"/>
      <c r="BA39" s="21"/>
      <c r="BB39" s="22"/>
      <c r="BC39" s="22"/>
      <c r="BD39" s="22"/>
      <c r="BE39" s="23"/>
      <c r="BF39" s="17"/>
      <c r="BG39" s="17"/>
      <c r="BH39" s="17"/>
      <c r="BI39" s="21">
        <v>0</v>
      </c>
      <c r="BJ39" s="22">
        <v>1</v>
      </c>
      <c r="BK39" s="22">
        <v>0</v>
      </c>
      <c r="BL39" s="22"/>
      <c r="BM39" s="24">
        <v>0</v>
      </c>
      <c r="BN39" s="25">
        <v>2</v>
      </c>
      <c r="BO39" s="25">
        <v>2</v>
      </c>
      <c r="BP39" s="25"/>
      <c r="BQ39" s="21"/>
      <c r="BR39" s="22"/>
      <c r="BS39" s="22"/>
      <c r="BT39" s="22"/>
      <c r="BU39" s="24"/>
      <c r="BV39" s="25"/>
      <c r="BW39" s="25"/>
      <c r="BX39" s="25"/>
      <c r="BY39" s="21"/>
      <c r="BZ39" s="22"/>
      <c r="CA39" s="22"/>
      <c r="CB39" s="22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</row>
    <row r="40" spans="1:124">
      <c r="A40">
        <v>36</v>
      </c>
      <c r="C40" s="17">
        <v>66</v>
      </c>
      <c r="D40" s="17" t="s">
        <v>82</v>
      </c>
      <c r="E40" s="1" t="s">
        <v>54</v>
      </c>
      <c r="F40" s="17"/>
      <c r="G40" s="17"/>
      <c r="H40" s="17"/>
      <c r="I40" s="17"/>
      <c r="J40" s="18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9" t="e">
        <f t="shared" si="1"/>
        <v>#DIV/0!</v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0"/>
      <c r="AJ40" s="18"/>
      <c r="AK40" s="21"/>
      <c r="AL40" s="22"/>
      <c r="AM40" s="22"/>
      <c r="AN40" s="22"/>
      <c r="AO40" s="23"/>
      <c r="AP40" s="17"/>
      <c r="AQ40" s="17"/>
      <c r="AR40" s="17"/>
      <c r="AS40" s="21"/>
      <c r="AT40" s="22"/>
      <c r="AU40" s="22"/>
      <c r="AV40" s="22"/>
      <c r="AW40" s="23"/>
      <c r="AX40" s="17"/>
      <c r="AY40" s="17"/>
      <c r="AZ40" s="17"/>
      <c r="BA40" s="21"/>
      <c r="BB40" s="22"/>
      <c r="BC40" s="22"/>
      <c r="BD40" s="22"/>
      <c r="BE40" s="23"/>
      <c r="BF40" s="17"/>
      <c r="BG40" s="17"/>
      <c r="BH40" s="17"/>
      <c r="BI40" s="21"/>
      <c r="BJ40" s="22"/>
      <c r="BK40" s="22"/>
      <c r="BL40" s="22"/>
      <c r="BM40" s="24"/>
      <c r="BN40" s="25"/>
      <c r="BO40" s="25"/>
      <c r="BP40" s="25"/>
      <c r="BQ40" s="21"/>
      <c r="BR40" s="22"/>
      <c r="BS40" s="22"/>
      <c r="BT40" s="22"/>
      <c r="BU40" s="24"/>
      <c r="BV40" s="25"/>
      <c r="BW40" s="25"/>
      <c r="BX40" s="25"/>
      <c r="BY40" s="21"/>
      <c r="BZ40" s="22"/>
      <c r="CA40" s="22"/>
      <c r="CB40" s="22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</row>
    <row r="41" spans="1:124">
      <c r="A41">
        <v>37</v>
      </c>
      <c r="C41" s="17">
        <v>52</v>
      </c>
      <c r="D41" s="17" t="s">
        <v>83</v>
      </c>
      <c r="E41" s="1" t="s">
        <v>47</v>
      </c>
      <c r="F41" s="17">
        <v>3</v>
      </c>
      <c r="G41" s="17">
        <v>0</v>
      </c>
      <c r="H41" s="17">
        <v>1</v>
      </c>
      <c r="I41" s="17">
        <v>0</v>
      </c>
      <c r="J41" s="18">
        <f t="shared" si="0"/>
        <v>1</v>
      </c>
      <c r="K41" s="17"/>
      <c r="L41" s="17"/>
      <c r="M41" s="17"/>
      <c r="N41" s="17"/>
      <c r="O41" s="17"/>
      <c r="P41" s="17"/>
      <c r="Q41" s="17">
        <v>1</v>
      </c>
      <c r="R41" s="17">
        <v>2</v>
      </c>
      <c r="S41" s="17"/>
      <c r="T41" s="19">
        <f t="shared" si="1"/>
        <v>0.33333333333333331</v>
      </c>
      <c r="U41" s="17">
        <v>10</v>
      </c>
      <c r="V41" s="17">
        <v>14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0"/>
      <c r="AJ41" s="18"/>
      <c r="AK41" s="21"/>
      <c r="AL41" s="22"/>
      <c r="AM41" s="22"/>
      <c r="AN41" s="22"/>
      <c r="AO41" s="23"/>
      <c r="AP41" s="17"/>
      <c r="AQ41" s="17"/>
      <c r="AR41" s="17"/>
      <c r="AS41" s="21"/>
      <c r="AT41" s="22"/>
      <c r="AU41" s="22"/>
      <c r="AV41" s="22"/>
      <c r="AW41" s="23">
        <v>0</v>
      </c>
      <c r="AX41" s="17">
        <v>1</v>
      </c>
      <c r="AY41" s="17">
        <v>1</v>
      </c>
      <c r="AZ41" s="17"/>
      <c r="BA41" s="21">
        <v>0</v>
      </c>
      <c r="BB41" s="22">
        <v>1</v>
      </c>
      <c r="BC41" s="22">
        <v>0</v>
      </c>
      <c r="BD41" s="22"/>
      <c r="BE41" s="23">
        <v>0</v>
      </c>
      <c r="BF41" s="17">
        <v>1</v>
      </c>
      <c r="BG41" s="17">
        <v>0</v>
      </c>
      <c r="BH41" s="17"/>
      <c r="BI41" s="21"/>
      <c r="BJ41" s="22"/>
      <c r="BK41" s="22"/>
      <c r="BL41" s="22"/>
      <c r="BM41" s="24"/>
      <c r="BN41" s="25"/>
      <c r="BO41" s="25"/>
      <c r="BP41" s="25"/>
      <c r="BQ41" s="21"/>
      <c r="BR41" s="22"/>
      <c r="BS41" s="22"/>
      <c r="BT41" s="22"/>
      <c r="BU41" s="24"/>
      <c r="BV41" s="25"/>
      <c r="BW41" s="25"/>
      <c r="BX41" s="25"/>
      <c r="BY41" s="21"/>
      <c r="BZ41" s="22"/>
      <c r="CA41" s="22"/>
      <c r="CB41" s="22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</row>
    <row r="42" spans="1:124">
      <c r="A42">
        <v>38</v>
      </c>
      <c r="C42" s="17">
        <v>13</v>
      </c>
      <c r="D42" s="17" t="s">
        <v>84</v>
      </c>
      <c r="E42" s="1" t="s">
        <v>67</v>
      </c>
      <c r="F42" s="17">
        <v>3</v>
      </c>
      <c r="G42" s="17">
        <v>0</v>
      </c>
      <c r="H42" s="17">
        <v>0</v>
      </c>
      <c r="I42" s="17">
        <v>1</v>
      </c>
      <c r="J42" s="18">
        <f t="shared" si="0"/>
        <v>1</v>
      </c>
      <c r="K42" s="17"/>
      <c r="L42" s="17"/>
      <c r="M42" s="17"/>
      <c r="N42" s="17"/>
      <c r="O42" s="17"/>
      <c r="P42" s="17"/>
      <c r="Q42" s="17"/>
      <c r="R42" s="17">
        <v>3</v>
      </c>
      <c r="S42" s="17"/>
      <c r="T42" s="19">
        <f t="shared" si="1"/>
        <v>0</v>
      </c>
      <c r="U42" s="17">
        <v>8</v>
      </c>
      <c r="V42" s="17">
        <v>13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0"/>
      <c r="AJ42" s="18"/>
      <c r="AK42" s="21"/>
      <c r="AL42" s="22"/>
      <c r="AM42" s="22"/>
      <c r="AN42" s="22"/>
      <c r="AO42" s="23"/>
      <c r="AP42" s="17"/>
      <c r="AQ42" s="17"/>
      <c r="AR42" s="17"/>
      <c r="AS42" s="21">
        <v>0</v>
      </c>
      <c r="AT42" s="22">
        <v>1</v>
      </c>
      <c r="AU42" s="22">
        <v>0</v>
      </c>
      <c r="AV42" s="22"/>
      <c r="AW42" s="23"/>
      <c r="AX42" s="17"/>
      <c r="AY42" s="17"/>
      <c r="AZ42" s="17"/>
      <c r="BA42" s="21"/>
      <c r="BB42" s="22"/>
      <c r="BC42" s="22"/>
      <c r="BD42" s="22"/>
      <c r="BE42" s="23"/>
      <c r="BF42" s="17"/>
      <c r="BG42" s="17"/>
      <c r="BH42" s="17"/>
      <c r="BI42" s="21">
        <v>0</v>
      </c>
      <c r="BJ42" s="22">
        <v>1</v>
      </c>
      <c r="BK42" s="22">
        <v>1</v>
      </c>
      <c r="BL42" s="22"/>
      <c r="BM42" s="24">
        <v>0</v>
      </c>
      <c r="BN42" s="25">
        <v>1</v>
      </c>
      <c r="BO42" s="25">
        <v>0</v>
      </c>
      <c r="BP42" s="25"/>
      <c r="BQ42" s="21"/>
      <c r="BR42" s="22"/>
      <c r="BS42" s="22"/>
      <c r="BT42" s="22"/>
      <c r="BU42" s="24"/>
      <c r="BV42" s="25"/>
      <c r="BW42" s="25"/>
      <c r="BX42" s="25"/>
      <c r="BY42" s="21"/>
      <c r="BZ42" s="22"/>
      <c r="CA42" s="22"/>
      <c r="CB42" s="22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</row>
    <row r="43" spans="1:124">
      <c r="A43">
        <v>39</v>
      </c>
      <c r="C43" s="17">
        <v>63</v>
      </c>
      <c r="D43" s="17" t="s">
        <v>85</v>
      </c>
      <c r="E43" s="1" t="s">
        <v>54</v>
      </c>
      <c r="F43" s="17">
        <v>3</v>
      </c>
      <c r="G43" s="17">
        <v>1</v>
      </c>
      <c r="H43" s="17">
        <v>0</v>
      </c>
      <c r="I43" s="17">
        <v>0</v>
      </c>
      <c r="J43" s="18">
        <f t="shared" si="0"/>
        <v>1</v>
      </c>
      <c r="K43" s="17"/>
      <c r="L43" s="17"/>
      <c r="M43" s="17"/>
      <c r="N43" s="17"/>
      <c r="O43" s="17"/>
      <c r="P43" s="17"/>
      <c r="Q43" s="17">
        <v>1</v>
      </c>
      <c r="R43" s="17">
        <v>2</v>
      </c>
      <c r="S43" s="17"/>
      <c r="T43" s="19">
        <f t="shared" si="1"/>
        <v>0.33333333333333331</v>
      </c>
      <c r="U43" s="17">
        <v>12</v>
      </c>
      <c r="V43" s="17">
        <v>18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0"/>
      <c r="AJ43" s="18"/>
      <c r="AK43" s="21"/>
      <c r="AL43" s="22"/>
      <c r="AM43" s="22"/>
      <c r="AN43" s="22"/>
      <c r="AO43" s="23"/>
      <c r="AP43" s="17"/>
      <c r="AQ43" s="17"/>
      <c r="AR43" s="17"/>
      <c r="AS43" s="21"/>
      <c r="AT43" s="22"/>
      <c r="AU43" s="22"/>
      <c r="AV43" s="22"/>
      <c r="AW43" s="23">
        <v>0</v>
      </c>
      <c r="AX43" s="17">
        <v>1</v>
      </c>
      <c r="AY43" s="17">
        <v>0</v>
      </c>
      <c r="AZ43" s="17"/>
      <c r="BA43" s="21">
        <v>0</v>
      </c>
      <c r="BB43" s="22">
        <v>1</v>
      </c>
      <c r="BC43" s="22">
        <v>0</v>
      </c>
      <c r="BD43" s="22"/>
      <c r="BE43" s="23"/>
      <c r="BF43" s="17"/>
      <c r="BG43" s="17"/>
      <c r="BH43" s="17"/>
      <c r="BI43" s="21"/>
      <c r="BJ43" s="22"/>
      <c r="BK43" s="22"/>
      <c r="BL43" s="22"/>
      <c r="BM43" s="24"/>
      <c r="BN43" s="25"/>
      <c r="BO43" s="25"/>
      <c r="BP43" s="25"/>
      <c r="BQ43" s="21">
        <v>1</v>
      </c>
      <c r="BR43" s="22">
        <v>1</v>
      </c>
      <c r="BS43" s="22">
        <v>0</v>
      </c>
      <c r="BT43" s="22"/>
      <c r="BU43" s="24"/>
      <c r="BV43" s="25"/>
      <c r="BW43" s="25"/>
      <c r="BX43" s="25"/>
      <c r="BY43" s="21"/>
      <c r="BZ43" s="22"/>
      <c r="CA43" s="22"/>
      <c r="CB43" s="22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</row>
    <row r="44" spans="1:124">
      <c r="A44">
        <v>40</v>
      </c>
      <c r="C44" s="17">
        <v>86</v>
      </c>
      <c r="D44" s="17" t="s">
        <v>86</v>
      </c>
      <c r="E44" s="1" t="s">
        <v>49</v>
      </c>
      <c r="F44" s="17">
        <v>3</v>
      </c>
      <c r="G44" s="17">
        <v>1</v>
      </c>
      <c r="H44" s="17">
        <v>0</v>
      </c>
      <c r="I44" s="17">
        <v>0</v>
      </c>
      <c r="J44" s="18">
        <f t="shared" si="0"/>
        <v>1</v>
      </c>
      <c r="K44" s="17"/>
      <c r="L44" s="17"/>
      <c r="M44" s="17"/>
      <c r="N44" s="17"/>
      <c r="O44" s="17"/>
      <c r="P44" s="17"/>
      <c r="Q44" s="17">
        <v>1</v>
      </c>
      <c r="R44" s="17">
        <v>2</v>
      </c>
      <c r="S44" s="17"/>
      <c r="T44" s="19">
        <f t="shared" si="1"/>
        <v>0.33333333333333331</v>
      </c>
      <c r="U44" s="17">
        <v>9</v>
      </c>
      <c r="V44" s="17">
        <v>10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0"/>
      <c r="AJ44" s="18"/>
      <c r="AK44" s="21"/>
      <c r="AL44" s="22"/>
      <c r="AM44" s="22"/>
      <c r="AN44" s="22"/>
      <c r="AO44" s="23"/>
      <c r="AP44" s="17"/>
      <c r="AQ44" s="17"/>
      <c r="AR44" s="17"/>
      <c r="AS44" s="21"/>
      <c r="AT44" s="22"/>
      <c r="AU44" s="22"/>
      <c r="AV44" s="22"/>
      <c r="AW44" s="23">
        <v>0</v>
      </c>
      <c r="AX44" s="17">
        <v>1</v>
      </c>
      <c r="AY44" s="17">
        <v>0</v>
      </c>
      <c r="AZ44" s="17"/>
      <c r="BA44" s="21"/>
      <c r="BB44" s="22"/>
      <c r="BC44" s="22"/>
      <c r="BD44" s="22"/>
      <c r="BE44" s="23">
        <v>1</v>
      </c>
      <c r="BF44" s="17">
        <v>1</v>
      </c>
      <c r="BG44" s="17">
        <v>0</v>
      </c>
      <c r="BH44" s="17"/>
      <c r="BI44" s="21"/>
      <c r="BJ44" s="22"/>
      <c r="BK44" s="22"/>
      <c r="BL44" s="22"/>
      <c r="BM44" s="24"/>
      <c r="BN44" s="25"/>
      <c r="BO44" s="25"/>
      <c r="BP44" s="25"/>
      <c r="BQ44" s="21">
        <v>0</v>
      </c>
      <c r="BR44" s="22">
        <v>1</v>
      </c>
      <c r="BS44" s="22">
        <v>0</v>
      </c>
      <c r="BT44" s="22"/>
      <c r="BU44" s="24"/>
      <c r="BV44" s="25"/>
      <c r="BW44" s="25"/>
      <c r="BX44" s="25"/>
      <c r="BY44" s="21"/>
      <c r="BZ44" s="22"/>
      <c r="CA44" s="22"/>
      <c r="CB44" s="22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</row>
    <row r="45" spans="1:124">
      <c r="A45">
        <v>41</v>
      </c>
      <c r="C45" s="17">
        <v>76</v>
      </c>
      <c r="D45" s="17" t="s">
        <v>87</v>
      </c>
      <c r="E45" s="1" t="s">
        <v>40</v>
      </c>
      <c r="F45" s="17">
        <v>3</v>
      </c>
      <c r="G45" s="17">
        <v>1</v>
      </c>
      <c r="H45" s="17">
        <v>1</v>
      </c>
      <c r="I45" s="17">
        <v>1</v>
      </c>
      <c r="J45" s="18">
        <f t="shared" si="0"/>
        <v>3</v>
      </c>
      <c r="K45" s="17"/>
      <c r="L45" s="17"/>
      <c r="M45" s="17"/>
      <c r="N45" s="17"/>
      <c r="O45" s="17"/>
      <c r="P45" s="17"/>
      <c r="Q45" s="17">
        <v>3</v>
      </c>
      <c r="R45" s="17"/>
      <c r="S45" s="17"/>
      <c r="T45" s="19">
        <f t="shared" si="1"/>
        <v>1</v>
      </c>
      <c r="U45" s="17">
        <v>22</v>
      </c>
      <c r="V45" s="17">
        <v>11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0"/>
      <c r="AJ45" s="18"/>
      <c r="AK45" s="21"/>
      <c r="AL45" s="22"/>
      <c r="AM45" s="22"/>
      <c r="AN45" s="22"/>
      <c r="AO45" s="23"/>
      <c r="AP45" s="17"/>
      <c r="AQ45" s="17"/>
      <c r="AR45" s="17"/>
      <c r="AS45" s="21"/>
      <c r="AT45" s="22"/>
      <c r="AU45" s="22"/>
      <c r="AV45" s="22"/>
      <c r="AW45" s="23"/>
      <c r="AX45" s="17"/>
      <c r="AY45" s="17"/>
      <c r="AZ45" s="17"/>
      <c r="BA45" s="21">
        <v>0</v>
      </c>
      <c r="BB45" s="22">
        <v>1</v>
      </c>
      <c r="BC45" s="22">
        <v>0</v>
      </c>
      <c r="BD45" s="22"/>
      <c r="BE45" s="23">
        <v>1</v>
      </c>
      <c r="BF45" s="17">
        <v>1</v>
      </c>
      <c r="BG45" s="17">
        <v>1</v>
      </c>
      <c r="BH45" s="17"/>
      <c r="BI45" s="21"/>
      <c r="BJ45" s="22"/>
      <c r="BK45" s="22"/>
      <c r="BL45" s="22"/>
      <c r="BM45" s="24"/>
      <c r="BN45" s="25"/>
      <c r="BO45" s="25"/>
      <c r="BP45" s="25"/>
      <c r="BQ45" s="21">
        <v>0</v>
      </c>
      <c r="BR45" s="22">
        <v>1</v>
      </c>
      <c r="BS45" s="22">
        <v>1</v>
      </c>
      <c r="BT45" s="22"/>
      <c r="BU45" s="24"/>
      <c r="BV45" s="25"/>
      <c r="BW45" s="25"/>
      <c r="BX45" s="25"/>
      <c r="BY45" s="21"/>
      <c r="BZ45" s="22"/>
      <c r="CA45" s="22"/>
      <c r="CB45" s="22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</row>
    <row r="46" spans="1:124">
      <c r="A46">
        <v>42</v>
      </c>
      <c r="C46" s="17">
        <v>48</v>
      </c>
      <c r="D46" s="17" t="s">
        <v>88</v>
      </c>
      <c r="E46" s="1" t="s">
        <v>57</v>
      </c>
      <c r="F46" s="17">
        <v>3</v>
      </c>
      <c r="G46" s="17">
        <v>1</v>
      </c>
      <c r="H46" s="17">
        <v>1</v>
      </c>
      <c r="I46" s="17">
        <v>1</v>
      </c>
      <c r="J46" s="18">
        <f t="shared" si="0"/>
        <v>3</v>
      </c>
      <c r="K46" s="17"/>
      <c r="L46" s="17"/>
      <c r="M46" s="17"/>
      <c r="N46" s="17"/>
      <c r="O46" s="17"/>
      <c r="P46" s="17"/>
      <c r="Q46" s="17">
        <v>1</v>
      </c>
      <c r="R46" s="17">
        <v>2</v>
      </c>
      <c r="S46" s="17"/>
      <c r="T46" s="19">
        <f t="shared" si="1"/>
        <v>0.33333333333333331</v>
      </c>
      <c r="U46" s="17">
        <v>11</v>
      </c>
      <c r="V46" s="17">
        <v>15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0"/>
      <c r="AJ46" s="18"/>
      <c r="AK46" s="21"/>
      <c r="AL46" s="22"/>
      <c r="AM46" s="22"/>
      <c r="AN46" s="22"/>
      <c r="AO46" s="23">
        <v>1</v>
      </c>
      <c r="AP46" s="17">
        <v>1</v>
      </c>
      <c r="AQ46" s="17">
        <v>2</v>
      </c>
      <c r="AR46" s="17"/>
      <c r="AS46" s="21">
        <v>0</v>
      </c>
      <c r="AT46" s="22">
        <v>1</v>
      </c>
      <c r="AU46" s="22">
        <v>0</v>
      </c>
      <c r="AV46" s="22"/>
      <c r="AW46" s="23"/>
      <c r="AX46" s="17"/>
      <c r="AY46" s="17"/>
      <c r="AZ46" s="17"/>
      <c r="BA46" s="21"/>
      <c r="BB46" s="22"/>
      <c r="BC46" s="22"/>
      <c r="BD46" s="22"/>
      <c r="BE46" s="23"/>
      <c r="BF46" s="17"/>
      <c r="BG46" s="17"/>
      <c r="BH46" s="17"/>
      <c r="BI46" s="21">
        <v>0</v>
      </c>
      <c r="BJ46" s="22">
        <v>1</v>
      </c>
      <c r="BK46" s="22">
        <v>0</v>
      </c>
      <c r="BL46" s="22"/>
      <c r="BM46" s="24"/>
      <c r="BN46" s="25"/>
      <c r="BO46" s="25"/>
      <c r="BP46" s="25"/>
      <c r="BQ46" s="21"/>
      <c r="BR46" s="22"/>
      <c r="BS46" s="22"/>
      <c r="BT46" s="22"/>
      <c r="BU46" s="24"/>
      <c r="BV46" s="25"/>
      <c r="BW46" s="25"/>
      <c r="BX46" s="25"/>
      <c r="BY46" s="21"/>
      <c r="BZ46" s="22"/>
      <c r="CA46" s="22"/>
      <c r="CB46" s="22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</row>
    <row r="47" spans="1:124">
      <c r="A47">
        <v>43</v>
      </c>
      <c r="C47" s="17">
        <v>82</v>
      </c>
      <c r="D47" s="17" t="s">
        <v>89</v>
      </c>
      <c r="E47" s="1" t="s">
        <v>49</v>
      </c>
      <c r="F47" s="17">
        <v>3</v>
      </c>
      <c r="G47" s="17">
        <v>0</v>
      </c>
      <c r="H47" s="17">
        <v>0</v>
      </c>
      <c r="I47" s="17">
        <v>0</v>
      </c>
      <c r="J47" s="18">
        <f t="shared" si="0"/>
        <v>0</v>
      </c>
      <c r="K47" s="17"/>
      <c r="L47" s="17"/>
      <c r="M47" s="17"/>
      <c r="N47" s="17"/>
      <c r="O47" s="17"/>
      <c r="P47" s="17"/>
      <c r="Q47" s="17">
        <v>1</v>
      </c>
      <c r="R47" s="17">
        <v>2</v>
      </c>
      <c r="S47" s="17"/>
      <c r="T47" s="19">
        <f t="shared" si="1"/>
        <v>0.33333333333333331</v>
      </c>
      <c r="U47" s="17">
        <v>9</v>
      </c>
      <c r="V47" s="17">
        <v>10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0"/>
      <c r="AJ47" s="18"/>
      <c r="AK47" s="21"/>
      <c r="AL47" s="22"/>
      <c r="AM47" s="22"/>
      <c r="AN47" s="22"/>
      <c r="AO47" s="23"/>
      <c r="AP47" s="17"/>
      <c r="AQ47" s="17"/>
      <c r="AR47" s="17"/>
      <c r="AS47" s="21"/>
      <c r="AT47" s="22"/>
      <c r="AU47" s="22"/>
      <c r="AV47" s="22"/>
      <c r="AW47" s="23">
        <v>0</v>
      </c>
      <c r="AX47" s="17">
        <v>1</v>
      </c>
      <c r="AY47" s="17">
        <v>0</v>
      </c>
      <c r="AZ47" s="17"/>
      <c r="BA47" s="21"/>
      <c r="BB47" s="22"/>
      <c r="BC47" s="22"/>
      <c r="BD47" s="22"/>
      <c r="BE47" s="23">
        <v>0</v>
      </c>
      <c r="BF47" s="17">
        <v>1</v>
      </c>
      <c r="BG47" s="17">
        <v>0</v>
      </c>
      <c r="BH47" s="17"/>
      <c r="BI47" s="21"/>
      <c r="BJ47" s="22"/>
      <c r="BK47" s="22"/>
      <c r="BL47" s="22"/>
      <c r="BM47" s="24"/>
      <c r="BN47" s="25"/>
      <c r="BO47" s="25"/>
      <c r="BP47" s="25"/>
      <c r="BQ47" s="21">
        <v>0</v>
      </c>
      <c r="BR47" s="22">
        <v>1</v>
      </c>
      <c r="BS47" s="22">
        <v>0</v>
      </c>
      <c r="BT47" s="22"/>
      <c r="BU47" s="24"/>
      <c r="BV47" s="25"/>
      <c r="BW47" s="25"/>
      <c r="BX47" s="25"/>
      <c r="BY47" s="21"/>
      <c r="BZ47" s="22"/>
      <c r="CA47" s="22"/>
      <c r="CB47" s="22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</row>
    <row r="48" spans="1:124">
      <c r="A48">
        <v>44</v>
      </c>
      <c r="C48" s="17">
        <v>56</v>
      </c>
      <c r="D48" s="17" t="s">
        <v>90</v>
      </c>
      <c r="E48" s="1" t="s">
        <v>47</v>
      </c>
      <c r="F48" s="17">
        <v>3</v>
      </c>
      <c r="G48" s="17">
        <v>0</v>
      </c>
      <c r="H48" s="17">
        <v>0</v>
      </c>
      <c r="I48" s="17">
        <v>0</v>
      </c>
      <c r="J48" s="18">
        <f t="shared" si="0"/>
        <v>0</v>
      </c>
      <c r="K48" s="17"/>
      <c r="L48" s="17"/>
      <c r="M48" s="17"/>
      <c r="N48" s="17"/>
      <c r="O48" s="17"/>
      <c r="P48" s="17"/>
      <c r="Q48" s="17">
        <v>1</v>
      </c>
      <c r="R48" s="17">
        <v>2</v>
      </c>
      <c r="S48" s="17"/>
      <c r="T48" s="19">
        <f t="shared" si="1"/>
        <v>0.33333333333333331</v>
      </c>
      <c r="U48" s="17">
        <v>10</v>
      </c>
      <c r="V48" s="17">
        <v>14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0"/>
      <c r="AJ48" s="18"/>
      <c r="AK48" s="21"/>
      <c r="AL48" s="22"/>
      <c r="AM48" s="22"/>
      <c r="AN48" s="22"/>
      <c r="AO48" s="23"/>
      <c r="AP48" s="17"/>
      <c r="AQ48" s="17"/>
      <c r="AR48" s="17"/>
      <c r="AS48" s="21"/>
      <c r="AT48" s="22"/>
      <c r="AU48" s="22"/>
      <c r="AV48" s="22"/>
      <c r="AW48" s="23">
        <v>0</v>
      </c>
      <c r="AX48" s="17">
        <v>1</v>
      </c>
      <c r="AY48" s="17">
        <v>0</v>
      </c>
      <c r="AZ48" s="17"/>
      <c r="BA48" s="21">
        <v>0</v>
      </c>
      <c r="BB48" s="22">
        <v>1</v>
      </c>
      <c r="BC48" s="22">
        <v>0</v>
      </c>
      <c r="BD48" s="22"/>
      <c r="BE48" s="23">
        <v>0</v>
      </c>
      <c r="BF48" s="17">
        <v>1</v>
      </c>
      <c r="BG48" s="17">
        <v>0</v>
      </c>
      <c r="BH48" s="17"/>
      <c r="BI48" s="21"/>
      <c r="BJ48" s="22"/>
      <c r="BK48" s="22"/>
      <c r="BL48" s="22"/>
      <c r="BM48" s="24"/>
      <c r="BN48" s="25"/>
      <c r="BO48" s="25"/>
      <c r="BP48" s="25"/>
      <c r="BQ48" s="21"/>
      <c r="BR48" s="22"/>
      <c r="BS48" s="22"/>
      <c r="BT48" s="22"/>
      <c r="BU48" s="24"/>
      <c r="BV48" s="25"/>
      <c r="BW48" s="25"/>
      <c r="BX48" s="25"/>
      <c r="BY48" s="21"/>
      <c r="BZ48" s="22"/>
      <c r="CA48" s="22"/>
      <c r="CB48" s="22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</row>
    <row r="49" spans="1:124">
      <c r="A49">
        <v>45</v>
      </c>
      <c r="C49" s="17">
        <v>58</v>
      </c>
      <c r="D49" s="17" t="s">
        <v>91</v>
      </c>
      <c r="E49" s="1" t="s">
        <v>47</v>
      </c>
      <c r="F49" s="17">
        <v>3</v>
      </c>
      <c r="G49" s="17">
        <v>0</v>
      </c>
      <c r="H49" s="17">
        <v>0</v>
      </c>
      <c r="I49" s="17">
        <v>0</v>
      </c>
      <c r="J49" s="18">
        <f t="shared" si="0"/>
        <v>0</v>
      </c>
      <c r="K49" s="17"/>
      <c r="L49" s="17"/>
      <c r="M49" s="17"/>
      <c r="N49" s="17"/>
      <c r="O49" s="17"/>
      <c r="P49" s="17"/>
      <c r="Q49" s="17">
        <v>1</v>
      </c>
      <c r="R49" s="17">
        <v>2</v>
      </c>
      <c r="S49" s="17"/>
      <c r="T49" s="19">
        <f t="shared" si="1"/>
        <v>0.33333333333333331</v>
      </c>
      <c r="U49" s="17">
        <v>10</v>
      </c>
      <c r="V49" s="17">
        <v>14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0"/>
      <c r="AJ49" s="18"/>
      <c r="AK49" s="21"/>
      <c r="AL49" s="22"/>
      <c r="AM49" s="22"/>
      <c r="AN49" s="22"/>
      <c r="AO49" s="23"/>
      <c r="AP49" s="17"/>
      <c r="AQ49" s="17"/>
      <c r="AR49" s="17"/>
      <c r="AS49" s="21"/>
      <c r="AT49" s="22"/>
      <c r="AU49" s="22"/>
      <c r="AV49" s="22"/>
      <c r="AW49" s="23">
        <v>0</v>
      </c>
      <c r="AX49" s="17">
        <v>1</v>
      </c>
      <c r="AY49" s="17">
        <v>0</v>
      </c>
      <c r="AZ49" s="17"/>
      <c r="BA49" s="21">
        <v>0</v>
      </c>
      <c r="BB49" s="22">
        <v>1</v>
      </c>
      <c r="BC49" s="22">
        <v>0</v>
      </c>
      <c r="BD49" s="22"/>
      <c r="BE49" s="23">
        <v>0</v>
      </c>
      <c r="BF49" s="17">
        <v>1</v>
      </c>
      <c r="BG49" s="17">
        <v>0</v>
      </c>
      <c r="BH49" s="17"/>
      <c r="BI49" s="21"/>
      <c r="BJ49" s="22"/>
      <c r="BK49" s="22"/>
      <c r="BL49" s="22"/>
      <c r="BM49" s="24"/>
      <c r="BN49" s="25"/>
      <c r="BO49" s="25"/>
      <c r="BP49" s="25"/>
      <c r="BQ49" s="21"/>
      <c r="BR49" s="22"/>
      <c r="BS49" s="22"/>
      <c r="BT49" s="22"/>
      <c r="BU49" s="24"/>
      <c r="BV49" s="25"/>
      <c r="BW49" s="25"/>
      <c r="BX49" s="25"/>
      <c r="BY49" s="21"/>
      <c r="BZ49" s="22"/>
      <c r="CA49" s="22"/>
      <c r="CB49" s="22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</row>
    <row r="50" spans="1:124">
      <c r="A50">
        <v>46</v>
      </c>
      <c r="C50" s="17">
        <v>34</v>
      </c>
      <c r="D50" s="17" t="s">
        <v>92</v>
      </c>
      <c r="E50" s="1" t="s">
        <v>51</v>
      </c>
      <c r="F50" s="17">
        <v>3</v>
      </c>
      <c r="G50" s="17">
        <v>0</v>
      </c>
      <c r="H50" s="17">
        <v>0</v>
      </c>
      <c r="I50" s="17">
        <v>1</v>
      </c>
      <c r="J50" s="18">
        <f t="shared" si="0"/>
        <v>1</v>
      </c>
      <c r="K50" s="17"/>
      <c r="L50" s="17"/>
      <c r="M50" s="17"/>
      <c r="N50" s="17"/>
      <c r="O50" s="17"/>
      <c r="P50" s="17"/>
      <c r="Q50" s="17">
        <v>2</v>
      </c>
      <c r="R50" s="17">
        <v>1</v>
      </c>
      <c r="S50" s="17"/>
      <c r="T50" s="19">
        <f t="shared" si="1"/>
        <v>0.66666666666666663</v>
      </c>
      <c r="U50" s="17">
        <v>10</v>
      </c>
      <c r="V50" s="17">
        <v>7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0"/>
      <c r="AJ50" s="18"/>
      <c r="AK50" s="21"/>
      <c r="AL50" s="22"/>
      <c r="AM50" s="22"/>
      <c r="AN50" s="22"/>
      <c r="AO50" s="23">
        <v>0</v>
      </c>
      <c r="AP50" s="17">
        <v>1</v>
      </c>
      <c r="AQ50" s="17">
        <v>0</v>
      </c>
      <c r="AR50" s="17"/>
      <c r="AS50" s="21">
        <v>0</v>
      </c>
      <c r="AT50" s="22">
        <v>1</v>
      </c>
      <c r="AU50" s="22">
        <v>0</v>
      </c>
      <c r="AV50" s="22"/>
      <c r="AW50" s="23"/>
      <c r="AX50" s="17"/>
      <c r="AY50" s="17"/>
      <c r="AZ50" s="17"/>
      <c r="BA50" s="21"/>
      <c r="BB50" s="22"/>
      <c r="BC50" s="22"/>
      <c r="BD50" s="22"/>
      <c r="BE50" s="23"/>
      <c r="BF50" s="17"/>
      <c r="BG50" s="17"/>
      <c r="BH50" s="17"/>
      <c r="BI50" s="21"/>
      <c r="BJ50" s="22"/>
      <c r="BK50" s="22"/>
      <c r="BL50" s="22"/>
      <c r="BM50" s="24">
        <v>0</v>
      </c>
      <c r="BN50" s="25">
        <v>1</v>
      </c>
      <c r="BO50" s="25">
        <v>1</v>
      </c>
      <c r="BP50" s="25"/>
      <c r="BQ50" s="21"/>
      <c r="BR50" s="22"/>
      <c r="BS50" s="22"/>
      <c r="BT50" s="22"/>
      <c r="BU50" s="24"/>
      <c r="BV50" s="25"/>
      <c r="BW50" s="25"/>
      <c r="BX50" s="25"/>
      <c r="BY50" s="21"/>
      <c r="BZ50" s="22"/>
      <c r="CA50" s="22"/>
      <c r="CB50" s="22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</row>
    <row r="51" spans="1:124">
      <c r="A51">
        <v>47</v>
      </c>
      <c r="C51" s="17">
        <v>46</v>
      </c>
      <c r="D51" s="17" t="s">
        <v>93</v>
      </c>
      <c r="E51" s="1" t="s">
        <v>57</v>
      </c>
      <c r="F51" s="17"/>
      <c r="G51" s="17"/>
      <c r="H51" s="17"/>
      <c r="I51" s="17"/>
      <c r="J51" s="18">
        <f t="shared" si="0"/>
        <v>0</v>
      </c>
      <c r="K51" s="17"/>
      <c r="L51" s="17"/>
      <c r="M51" s="17"/>
      <c r="N51" s="17"/>
      <c r="O51" s="17"/>
      <c r="P51" s="17"/>
      <c r="Q51" s="17"/>
      <c r="R51" s="17"/>
      <c r="S51" s="17"/>
      <c r="T51" s="19" t="e">
        <f t="shared" si="1"/>
        <v>#DIV/0!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0"/>
      <c r="AJ51" s="18"/>
      <c r="AK51" s="21"/>
      <c r="AL51" s="22"/>
      <c r="AM51" s="22"/>
      <c r="AN51" s="22"/>
      <c r="AO51" s="23"/>
      <c r="AP51" s="17"/>
      <c r="AQ51" s="17"/>
      <c r="AR51" s="17"/>
      <c r="AS51" s="21"/>
      <c r="AT51" s="22"/>
      <c r="AU51" s="22"/>
      <c r="AV51" s="22"/>
      <c r="AW51" s="23"/>
      <c r="AX51" s="17"/>
      <c r="AY51" s="17"/>
      <c r="AZ51" s="17"/>
      <c r="BA51" s="21"/>
      <c r="BB51" s="22"/>
      <c r="BC51" s="22"/>
      <c r="BD51" s="22"/>
      <c r="BE51" s="23"/>
      <c r="BF51" s="17"/>
      <c r="BG51" s="17"/>
      <c r="BH51" s="17"/>
      <c r="BI51" s="21"/>
      <c r="BJ51" s="22"/>
      <c r="BK51" s="22"/>
      <c r="BL51" s="22"/>
      <c r="BM51" s="24"/>
      <c r="BN51" s="25"/>
      <c r="BO51" s="25"/>
      <c r="BP51" s="25"/>
      <c r="BQ51" s="21"/>
      <c r="BR51" s="22"/>
      <c r="BS51" s="22"/>
      <c r="BT51" s="22"/>
      <c r="BU51" s="24"/>
      <c r="BV51" s="25"/>
      <c r="BW51" s="25"/>
      <c r="BX51" s="25"/>
      <c r="BY51" s="21"/>
      <c r="BZ51" s="22"/>
      <c r="CA51" s="22"/>
      <c r="CB51" s="22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</row>
    <row r="52" spans="1:124">
      <c r="A52">
        <v>48</v>
      </c>
      <c r="C52" s="17">
        <v>85</v>
      </c>
      <c r="D52" s="17" t="s">
        <v>94</v>
      </c>
      <c r="E52" s="1" t="s">
        <v>49</v>
      </c>
      <c r="F52" s="17">
        <v>3</v>
      </c>
      <c r="G52" s="17">
        <v>0</v>
      </c>
      <c r="H52" s="17">
        <v>0</v>
      </c>
      <c r="I52" s="17">
        <v>0</v>
      </c>
      <c r="J52" s="18">
        <f t="shared" si="0"/>
        <v>0</v>
      </c>
      <c r="K52" s="17"/>
      <c r="L52" s="17"/>
      <c r="M52" s="17"/>
      <c r="N52" s="17"/>
      <c r="O52" s="17"/>
      <c r="P52" s="17"/>
      <c r="Q52" s="17">
        <v>1</v>
      </c>
      <c r="R52" s="17">
        <v>2</v>
      </c>
      <c r="S52" s="17"/>
      <c r="T52" s="19">
        <f t="shared" si="1"/>
        <v>0.33333333333333331</v>
      </c>
      <c r="U52" s="17">
        <v>9</v>
      </c>
      <c r="V52" s="17">
        <v>10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0"/>
      <c r="AJ52" s="18"/>
      <c r="AK52" s="21"/>
      <c r="AL52" s="22"/>
      <c r="AM52" s="22"/>
      <c r="AN52" s="22"/>
      <c r="AO52" s="23"/>
      <c r="AP52" s="17"/>
      <c r="AQ52" s="17"/>
      <c r="AR52" s="17"/>
      <c r="AS52" s="21"/>
      <c r="AT52" s="22"/>
      <c r="AU52" s="22"/>
      <c r="AV52" s="22"/>
      <c r="AW52" s="23">
        <v>0</v>
      </c>
      <c r="AX52" s="17">
        <v>1</v>
      </c>
      <c r="AY52" s="17">
        <v>0</v>
      </c>
      <c r="AZ52" s="17"/>
      <c r="BA52" s="21"/>
      <c r="BB52" s="22"/>
      <c r="BC52" s="22"/>
      <c r="BD52" s="22"/>
      <c r="BE52" s="23">
        <v>0</v>
      </c>
      <c r="BF52" s="17">
        <v>1</v>
      </c>
      <c r="BG52" s="17">
        <v>0</v>
      </c>
      <c r="BH52" s="17"/>
      <c r="BI52" s="21"/>
      <c r="BJ52" s="22"/>
      <c r="BK52" s="22"/>
      <c r="BL52" s="22"/>
      <c r="BM52" s="24"/>
      <c r="BN52" s="25"/>
      <c r="BO52" s="25"/>
      <c r="BP52" s="25"/>
      <c r="BQ52" s="21">
        <v>0</v>
      </c>
      <c r="BR52" s="22">
        <v>1</v>
      </c>
      <c r="BS52" s="22">
        <v>0</v>
      </c>
      <c r="BT52" s="22"/>
      <c r="BU52" s="24"/>
      <c r="BV52" s="25"/>
      <c r="BW52" s="25"/>
      <c r="BX52" s="25"/>
      <c r="BY52" s="21"/>
      <c r="BZ52" s="22"/>
      <c r="CA52" s="22"/>
      <c r="CB52" s="22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</row>
    <row r="53" spans="1:124">
      <c r="A53">
        <v>49</v>
      </c>
      <c r="C53" s="17">
        <v>78</v>
      </c>
      <c r="D53" s="17" t="s">
        <v>95</v>
      </c>
      <c r="E53" s="1" t="s">
        <v>40</v>
      </c>
      <c r="F53" s="17">
        <v>3</v>
      </c>
      <c r="G53" s="17">
        <v>1</v>
      </c>
      <c r="H53" s="17">
        <v>0</v>
      </c>
      <c r="I53" s="17">
        <v>1</v>
      </c>
      <c r="J53" s="18">
        <f t="shared" si="0"/>
        <v>2</v>
      </c>
      <c r="K53" s="17"/>
      <c r="L53" s="17"/>
      <c r="M53" s="17"/>
      <c r="N53" s="17"/>
      <c r="O53" s="17"/>
      <c r="P53" s="17"/>
      <c r="Q53" s="17">
        <v>3</v>
      </c>
      <c r="R53" s="17"/>
      <c r="S53" s="17"/>
      <c r="T53" s="19">
        <f t="shared" si="1"/>
        <v>1</v>
      </c>
      <c r="U53" s="17">
        <v>22</v>
      </c>
      <c r="V53" s="17">
        <v>11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20"/>
      <c r="AJ53" s="18"/>
      <c r="AK53" s="21"/>
      <c r="AL53" s="22"/>
      <c r="AM53" s="22"/>
      <c r="AN53" s="22"/>
      <c r="AO53" s="23"/>
      <c r="AP53" s="17"/>
      <c r="AQ53" s="17"/>
      <c r="AR53" s="17"/>
      <c r="AS53" s="21"/>
      <c r="AT53" s="22"/>
      <c r="AU53" s="22"/>
      <c r="AV53" s="22"/>
      <c r="AW53" s="23"/>
      <c r="AX53" s="17"/>
      <c r="AY53" s="17"/>
      <c r="AZ53" s="17"/>
      <c r="BA53" s="21">
        <v>0</v>
      </c>
      <c r="BB53" s="22">
        <v>1</v>
      </c>
      <c r="BC53" s="22">
        <v>0</v>
      </c>
      <c r="BD53" s="22"/>
      <c r="BE53" s="23">
        <v>0</v>
      </c>
      <c r="BF53" s="17">
        <v>1</v>
      </c>
      <c r="BG53" s="17">
        <v>0</v>
      </c>
      <c r="BH53" s="17"/>
      <c r="BI53" s="21"/>
      <c r="BJ53" s="22"/>
      <c r="BK53" s="22"/>
      <c r="BL53" s="22"/>
      <c r="BM53" s="24"/>
      <c r="BN53" s="25"/>
      <c r="BO53" s="25"/>
      <c r="BP53" s="25"/>
      <c r="BQ53" s="21">
        <v>1</v>
      </c>
      <c r="BR53" s="22">
        <v>1</v>
      </c>
      <c r="BS53" s="22">
        <v>1</v>
      </c>
      <c r="BT53" s="22"/>
      <c r="BU53" s="24"/>
      <c r="BV53" s="25"/>
      <c r="BW53" s="25"/>
      <c r="BX53" s="25"/>
      <c r="BY53" s="21"/>
      <c r="BZ53" s="22"/>
      <c r="CA53" s="22"/>
      <c r="CB53" s="22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</row>
    <row r="54" spans="1:124">
      <c r="A54">
        <v>50</v>
      </c>
      <c r="C54" s="17">
        <v>33</v>
      </c>
      <c r="D54" s="17" t="s">
        <v>96</v>
      </c>
      <c r="E54" s="1" t="s">
        <v>51</v>
      </c>
      <c r="F54" s="17">
        <v>3</v>
      </c>
      <c r="G54" s="17">
        <v>0</v>
      </c>
      <c r="H54" s="17">
        <v>0</v>
      </c>
      <c r="I54" s="17">
        <v>1</v>
      </c>
      <c r="J54" s="18">
        <f t="shared" si="0"/>
        <v>1</v>
      </c>
      <c r="K54" s="17"/>
      <c r="L54" s="17"/>
      <c r="M54" s="17"/>
      <c r="N54" s="17"/>
      <c r="O54" s="17"/>
      <c r="P54" s="17"/>
      <c r="Q54" s="17">
        <v>2</v>
      </c>
      <c r="R54" s="17">
        <v>1</v>
      </c>
      <c r="S54" s="17"/>
      <c r="T54" s="19">
        <f t="shared" si="1"/>
        <v>0.66666666666666663</v>
      </c>
      <c r="U54" s="17">
        <v>10</v>
      </c>
      <c r="V54" s="17">
        <v>7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0"/>
      <c r="AJ54" s="18"/>
      <c r="AK54" s="21"/>
      <c r="AL54" s="22"/>
      <c r="AM54" s="22"/>
      <c r="AN54" s="22"/>
      <c r="AO54" s="23">
        <v>0</v>
      </c>
      <c r="AP54" s="17">
        <v>1</v>
      </c>
      <c r="AQ54" s="17">
        <v>1</v>
      </c>
      <c r="AR54" s="17"/>
      <c r="AS54" s="21">
        <v>0</v>
      </c>
      <c r="AT54" s="22">
        <v>1</v>
      </c>
      <c r="AU54" s="22">
        <v>0</v>
      </c>
      <c r="AV54" s="22"/>
      <c r="AW54" s="23"/>
      <c r="AX54" s="17"/>
      <c r="AY54" s="17"/>
      <c r="AZ54" s="17"/>
      <c r="BA54" s="21"/>
      <c r="BB54" s="22"/>
      <c r="BC54" s="22"/>
      <c r="BD54" s="22"/>
      <c r="BE54" s="23"/>
      <c r="BF54" s="17"/>
      <c r="BG54" s="17"/>
      <c r="BH54" s="17"/>
      <c r="BI54" s="21"/>
      <c r="BJ54" s="22"/>
      <c r="BK54" s="22"/>
      <c r="BL54" s="22"/>
      <c r="BM54" s="24">
        <v>0</v>
      </c>
      <c r="BN54" s="25">
        <v>1</v>
      </c>
      <c r="BO54" s="25">
        <v>0</v>
      </c>
      <c r="BP54" s="25"/>
      <c r="BQ54" s="21"/>
      <c r="BR54" s="22"/>
      <c r="BS54" s="22"/>
      <c r="BT54" s="22"/>
      <c r="BU54" s="24"/>
      <c r="BV54" s="25"/>
      <c r="BW54" s="25"/>
      <c r="BX54" s="25"/>
      <c r="BY54" s="21"/>
      <c r="BZ54" s="22"/>
      <c r="CA54" s="22"/>
      <c r="CB54" s="22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</row>
    <row r="55" spans="1:124">
      <c r="A55">
        <v>51</v>
      </c>
      <c r="C55" s="17">
        <v>84</v>
      </c>
      <c r="D55" s="17" t="s">
        <v>97</v>
      </c>
      <c r="E55" s="1" t="s">
        <v>49</v>
      </c>
      <c r="F55" s="17">
        <v>3</v>
      </c>
      <c r="G55" s="17">
        <v>2</v>
      </c>
      <c r="H55" s="17">
        <v>1</v>
      </c>
      <c r="I55" s="17">
        <v>0</v>
      </c>
      <c r="J55" s="18">
        <f t="shared" si="0"/>
        <v>3</v>
      </c>
      <c r="K55" s="17"/>
      <c r="L55" s="17"/>
      <c r="M55" s="17"/>
      <c r="N55" s="17"/>
      <c r="O55" s="17"/>
      <c r="P55" s="17"/>
      <c r="Q55" s="17">
        <v>1</v>
      </c>
      <c r="R55" s="17">
        <v>2</v>
      </c>
      <c r="S55" s="17"/>
      <c r="T55" s="19">
        <f t="shared" si="1"/>
        <v>0.33333333333333331</v>
      </c>
      <c r="U55" s="17">
        <v>9</v>
      </c>
      <c r="V55" s="17">
        <v>10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0"/>
      <c r="AJ55" s="18"/>
      <c r="AK55" s="21"/>
      <c r="AL55" s="22"/>
      <c r="AM55" s="22"/>
      <c r="AN55" s="22"/>
      <c r="AO55" s="23"/>
      <c r="AP55" s="17"/>
      <c r="AQ55" s="17"/>
      <c r="AR55" s="17"/>
      <c r="AS55" s="21"/>
      <c r="AT55" s="22"/>
      <c r="AU55" s="22"/>
      <c r="AV55" s="22"/>
      <c r="AW55" s="23">
        <v>0</v>
      </c>
      <c r="AX55" s="17">
        <v>1</v>
      </c>
      <c r="AY55" s="17">
        <v>0</v>
      </c>
      <c r="AZ55" s="17"/>
      <c r="BA55" s="21"/>
      <c r="BB55" s="22"/>
      <c r="BC55" s="22"/>
      <c r="BD55" s="22"/>
      <c r="BE55" s="23">
        <v>2</v>
      </c>
      <c r="BF55" s="17">
        <v>1</v>
      </c>
      <c r="BG55" s="17">
        <v>1</v>
      </c>
      <c r="BH55" s="17"/>
      <c r="BI55" s="21"/>
      <c r="BJ55" s="22"/>
      <c r="BK55" s="22"/>
      <c r="BL55" s="22"/>
      <c r="BM55" s="24"/>
      <c r="BN55" s="25"/>
      <c r="BO55" s="25"/>
      <c r="BP55" s="25"/>
      <c r="BQ55" s="21">
        <v>0</v>
      </c>
      <c r="BR55" s="22">
        <v>1</v>
      </c>
      <c r="BS55" s="22">
        <v>0</v>
      </c>
      <c r="BT55" s="22"/>
      <c r="BU55" s="24"/>
      <c r="BV55" s="25"/>
      <c r="BW55" s="25"/>
      <c r="BX55" s="25"/>
      <c r="BY55" s="21"/>
      <c r="BZ55" s="22"/>
      <c r="CA55" s="22"/>
      <c r="CB55" s="22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</row>
    <row r="56" spans="1:124">
      <c r="A56">
        <v>52</v>
      </c>
      <c r="C56" s="17">
        <v>11</v>
      </c>
      <c r="D56" s="17" t="s">
        <v>98</v>
      </c>
      <c r="E56" s="1" t="s">
        <v>67</v>
      </c>
      <c r="F56" s="17">
        <v>3</v>
      </c>
      <c r="G56" s="17">
        <v>0</v>
      </c>
      <c r="H56" s="17">
        <v>1</v>
      </c>
      <c r="I56" s="17">
        <v>0</v>
      </c>
      <c r="J56" s="18">
        <f t="shared" si="0"/>
        <v>1</v>
      </c>
      <c r="K56" s="17"/>
      <c r="L56" s="17"/>
      <c r="M56" s="17"/>
      <c r="N56" s="17"/>
      <c r="O56" s="17"/>
      <c r="P56" s="17"/>
      <c r="Q56" s="17"/>
      <c r="R56" s="17">
        <v>3</v>
      </c>
      <c r="S56" s="17"/>
      <c r="T56" s="19">
        <f t="shared" si="1"/>
        <v>0</v>
      </c>
      <c r="U56" s="17">
        <v>8</v>
      </c>
      <c r="V56" s="17">
        <v>13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0"/>
      <c r="AJ56" s="18"/>
      <c r="AK56" s="21"/>
      <c r="AL56" s="22"/>
      <c r="AM56" s="22"/>
      <c r="AN56" s="22"/>
      <c r="AO56" s="23"/>
      <c r="AP56" s="17"/>
      <c r="AQ56" s="17"/>
      <c r="AR56" s="17"/>
      <c r="AS56" s="21">
        <v>0</v>
      </c>
      <c r="AT56" s="22">
        <v>1</v>
      </c>
      <c r="AU56" s="22">
        <v>0</v>
      </c>
      <c r="AV56" s="22"/>
      <c r="AW56" s="23"/>
      <c r="AX56" s="17"/>
      <c r="AY56" s="17"/>
      <c r="AZ56" s="17"/>
      <c r="BA56" s="21"/>
      <c r="BB56" s="22"/>
      <c r="BC56" s="22"/>
      <c r="BD56" s="22"/>
      <c r="BE56" s="23"/>
      <c r="BF56" s="17"/>
      <c r="BG56" s="17"/>
      <c r="BH56" s="17"/>
      <c r="BI56" s="21">
        <v>0</v>
      </c>
      <c r="BJ56" s="22">
        <v>1</v>
      </c>
      <c r="BK56" s="22">
        <v>0</v>
      </c>
      <c r="BL56" s="22"/>
      <c r="BM56" s="24">
        <v>0</v>
      </c>
      <c r="BN56" s="25">
        <v>1</v>
      </c>
      <c r="BO56" s="25">
        <v>1</v>
      </c>
      <c r="BP56" s="25"/>
      <c r="BQ56" s="21"/>
      <c r="BR56" s="22"/>
      <c r="BS56" s="22"/>
      <c r="BT56" s="22"/>
      <c r="BU56" s="24"/>
      <c r="BV56" s="25"/>
      <c r="BW56" s="25"/>
      <c r="BX56" s="25"/>
      <c r="BY56" s="21"/>
      <c r="BZ56" s="22"/>
      <c r="CA56" s="22"/>
      <c r="CB56" s="22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</row>
    <row r="57" spans="1:124">
      <c r="A57">
        <v>53</v>
      </c>
      <c r="C57" s="17">
        <v>42</v>
      </c>
      <c r="D57" s="17" t="s">
        <v>99</v>
      </c>
      <c r="E57" s="1" t="s">
        <v>57</v>
      </c>
      <c r="F57" s="17"/>
      <c r="G57" s="17"/>
      <c r="H57" s="17"/>
      <c r="I57" s="17"/>
      <c r="J57" s="18">
        <f t="shared" si="0"/>
        <v>0</v>
      </c>
      <c r="K57" s="17"/>
      <c r="L57" s="17"/>
      <c r="M57" s="17"/>
      <c r="N57" s="17"/>
      <c r="O57" s="17"/>
      <c r="P57" s="17"/>
      <c r="Q57" s="17"/>
      <c r="R57" s="17"/>
      <c r="S57" s="17"/>
      <c r="T57" s="19" t="e">
        <f t="shared" si="1"/>
        <v>#DIV/0!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0"/>
      <c r="AJ57" s="18"/>
      <c r="AK57" s="21"/>
      <c r="AL57" s="22"/>
      <c r="AM57" s="22"/>
      <c r="AN57" s="22"/>
      <c r="AO57" s="23"/>
      <c r="AP57" s="17"/>
      <c r="AQ57" s="17"/>
      <c r="AR57" s="17"/>
      <c r="AS57" s="21"/>
      <c r="AT57" s="22"/>
      <c r="AU57" s="22"/>
      <c r="AV57" s="22"/>
      <c r="AW57" s="23"/>
      <c r="AX57" s="17"/>
      <c r="AY57" s="17"/>
      <c r="AZ57" s="17"/>
      <c r="BA57" s="21"/>
      <c r="BB57" s="22"/>
      <c r="BC57" s="22"/>
      <c r="BD57" s="22"/>
      <c r="BE57" s="23"/>
      <c r="BF57" s="17"/>
      <c r="BG57" s="17"/>
      <c r="BH57" s="17"/>
      <c r="BI57" s="21"/>
      <c r="BJ57" s="22"/>
      <c r="BK57" s="22"/>
      <c r="BL57" s="22"/>
      <c r="BM57" s="24"/>
      <c r="BN57" s="25"/>
      <c r="BO57" s="25"/>
      <c r="BP57" s="25"/>
      <c r="BQ57" s="21"/>
      <c r="BR57" s="22"/>
      <c r="BS57" s="22"/>
      <c r="BT57" s="22"/>
      <c r="BU57" s="24"/>
      <c r="BV57" s="25"/>
      <c r="BW57" s="25"/>
      <c r="BX57" s="25"/>
      <c r="BY57" s="21"/>
      <c r="BZ57" s="22"/>
      <c r="CA57" s="22"/>
      <c r="CB57" s="22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</row>
    <row r="58" spans="1:124">
      <c r="A58">
        <v>54</v>
      </c>
      <c r="C58" s="17">
        <v>38</v>
      </c>
      <c r="D58" s="17" t="s">
        <v>100</v>
      </c>
      <c r="E58" s="1" t="s">
        <v>51</v>
      </c>
      <c r="F58" s="17">
        <v>3</v>
      </c>
      <c r="G58" s="17">
        <v>1</v>
      </c>
      <c r="H58" s="17">
        <v>0</v>
      </c>
      <c r="I58" s="17">
        <v>0</v>
      </c>
      <c r="J58" s="18">
        <f t="shared" si="0"/>
        <v>1</v>
      </c>
      <c r="K58" s="17"/>
      <c r="L58" s="17"/>
      <c r="M58" s="17"/>
      <c r="N58" s="17"/>
      <c r="O58" s="17"/>
      <c r="P58" s="17"/>
      <c r="Q58" s="17">
        <v>2</v>
      </c>
      <c r="R58" s="17">
        <v>1</v>
      </c>
      <c r="S58" s="17"/>
      <c r="T58" s="19">
        <f t="shared" si="1"/>
        <v>0.66666666666666663</v>
      </c>
      <c r="U58" s="17">
        <v>10</v>
      </c>
      <c r="V58" s="17">
        <v>7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0"/>
      <c r="AJ58" s="18"/>
      <c r="AK58" s="21"/>
      <c r="AL58" s="22"/>
      <c r="AM58" s="22"/>
      <c r="AN58" s="22"/>
      <c r="AO58" s="23">
        <v>1</v>
      </c>
      <c r="AP58" s="17">
        <v>1</v>
      </c>
      <c r="AQ58" s="17">
        <v>0</v>
      </c>
      <c r="AR58" s="17"/>
      <c r="AS58" s="21">
        <v>0</v>
      </c>
      <c r="AT58" s="22">
        <v>1</v>
      </c>
      <c r="AU58" s="22">
        <v>0</v>
      </c>
      <c r="AV58" s="22"/>
      <c r="AW58" s="23"/>
      <c r="AX58" s="17"/>
      <c r="AY58" s="17"/>
      <c r="AZ58" s="17"/>
      <c r="BA58" s="21"/>
      <c r="BB58" s="22"/>
      <c r="BC58" s="22"/>
      <c r="BD58" s="22"/>
      <c r="BE58" s="23"/>
      <c r="BF58" s="17"/>
      <c r="BG58" s="17"/>
      <c r="BH58" s="17"/>
      <c r="BI58" s="21"/>
      <c r="BJ58" s="22"/>
      <c r="BK58" s="22"/>
      <c r="BL58" s="22"/>
      <c r="BM58" s="24">
        <v>0</v>
      </c>
      <c r="BN58" s="25">
        <v>1</v>
      </c>
      <c r="BO58" s="25">
        <v>0</v>
      </c>
      <c r="BP58" s="25"/>
      <c r="BQ58" s="21"/>
      <c r="BR58" s="22"/>
      <c r="BS58" s="22"/>
      <c r="BT58" s="22"/>
      <c r="BU58" s="24"/>
      <c r="BV58" s="25"/>
      <c r="BW58" s="25"/>
      <c r="BX58" s="25"/>
      <c r="BY58" s="21"/>
      <c r="BZ58" s="22"/>
      <c r="CA58" s="22"/>
      <c r="CB58" s="22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</row>
    <row r="59" spans="1:124">
      <c r="A59">
        <v>55</v>
      </c>
      <c r="C59" s="17">
        <v>44</v>
      </c>
      <c r="D59" s="17" t="s">
        <v>101</v>
      </c>
      <c r="E59" s="1" t="s">
        <v>57</v>
      </c>
      <c r="F59" s="17"/>
      <c r="G59" s="17"/>
      <c r="H59" s="17"/>
      <c r="I59" s="17"/>
      <c r="J59" s="18">
        <f t="shared" si="0"/>
        <v>0</v>
      </c>
      <c r="K59" s="17"/>
      <c r="L59" s="17"/>
      <c r="M59" s="17"/>
      <c r="N59" s="17"/>
      <c r="O59" s="17"/>
      <c r="P59" s="17"/>
      <c r="Q59" s="17"/>
      <c r="R59" s="17"/>
      <c r="S59" s="17"/>
      <c r="T59" s="19" t="e">
        <f t="shared" si="1"/>
        <v>#DIV/0!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0"/>
      <c r="AJ59" s="18"/>
      <c r="AK59" s="21"/>
      <c r="AL59" s="22"/>
      <c r="AM59" s="22"/>
      <c r="AN59" s="22"/>
      <c r="AO59" s="23"/>
      <c r="AP59" s="17"/>
      <c r="AQ59" s="17"/>
      <c r="AR59" s="17"/>
      <c r="AS59" s="21"/>
      <c r="AT59" s="22"/>
      <c r="AU59" s="22"/>
      <c r="AV59" s="22"/>
      <c r="AW59" s="23"/>
      <c r="AX59" s="17"/>
      <c r="AY59" s="17"/>
      <c r="AZ59" s="17"/>
      <c r="BA59" s="21"/>
      <c r="BB59" s="22"/>
      <c r="BC59" s="22"/>
      <c r="BD59" s="22"/>
      <c r="BE59" s="23"/>
      <c r="BF59" s="17"/>
      <c r="BG59" s="17"/>
      <c r="BH59" s="17"/>
      <c r="BI59" s="21"/>
      <c r="BJ59" s="22"/>
      <c r="BK59" s="22"/>
      <c r="BL59" s="22"/>
      <c r="BM59" s="24"/>
      <c r="BN59" s="25"/>
      <c r="BO59" s="25"/>
      <c r="BP59" s="25"/>
      <c r="BQ59" s="21"/>
      <c r="BR59" s="22"/>
      <c r="BS59" s="22"/>
      <c r="BT59" s="22"/>
      <c r="BU59" s="24"/>
      <c r="BV59" s="25"/>
      <c r="BW59" s="25"/>
      <c r="BX59" s="25"/>
      <c r="BY59" s="21"/>
      <c r="BZ59" s="22"/>
      <c r="CA59" s="22"/>
      <c r="CB59" s="22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</row>
    <row r="60" spans="1:124">
      <c r="A60">
        <v>56</v>
      </c>
      <c r="C60" s="17">
        <v>16</v>
      </c>
      <c r="D60" s="17" t="s">
        <v>102</v>
      </c>
      <c r="E60" s="1" t="s">
        <v>67</v>
      </c>
      <c r="F60" s="17">
        <v>3</v>
      </c>
      <c r="G60" s="17">
        <v>1</v>
      </c>
      <c r="H60" s="17">
        <v>0</v>
      </c>
      <c r="I60" s="17">
        <v>0</v>
      </c>
      <c r="J60" s="18">
        <f t="shared" si="0"/>
        <v>1</v>
      </c>
      <c r="K60" s="17"/>
      <c r="L60" s="17"/>
      <c r="M60" s="17"/>
      <c r="N60" s="17"/>
      <c r="O60" s="17"/>
      <c r="P60" s="17"/>
      <c r="Q60" s="17"/>
      <c r="R60" s="17">
        <v>3</v>
      </c>
      <c r="S60" s="17"/>
      <c r="T60" s="19">
        <f t="shared" si="1"/>
        <v>0</v>
      </c>
      <c r="U60" s="17">
        <v>8</v>
      </c>
      <c r="V60" s="17">
        <v>13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0"/>
      <c r="AJ60" s="18"/>
      <c r="AK60" s="21"/>
      <c r="AL60" s="22"/>
      <c r="AM60" s="22"/>
      <c r="AN60" s="22"/>
      <c r="AO60" s="23"/>
      <c r="AP60" s="17"/>
      <c r="AQ60" s="17"/>
      <c r="AR60" s="17"/>
      <c r="AS60" s="21">
        <v>0</v>
      </c>
      <c r="AT60" s="22">
        <v>1</v>
      </c>
      <c r="AU60" s="22">
        <v>0</v>
      </c>
      <c r="AV60" s="22"/>
      <c r="AW60" s="23"/>
      <c r="AX60" s="17"/>
      <c r="AY60" s="17"/>
      <c r="AZ60" s="17"/>
      <c r="BA60" s="21"/>
      <c r="BB60" s="22"/>
      <c r="BC60" s="22"/>
      <c r="BD60" s="22"/>
      <c r="BE60" s="23"/>
      <c r="BF60" s="17"/>
      <c r="BG60" s="17"/>
      <c r="BH60" s="17"/>
      <c r="BI60" s="21">
        <v>0</v>
      </c>
      <c r="BJ60" s="22">
        <v>1</v>
      </c>
      <c r="BK60" s="22">
        <v>0</v>
      </c>
      <c r="BL60" s="22"/>
      <c r="BM60" s="24">
        <v>1</v>
      </c>
      <c r="BN60" s="25">
        <v>1</v>
      </c>
      <c r="BO60" s="25">
        <v>0</v>
      </c>
      <c r="BP60" s="25"/>
      <c r="BQ60" s="21"/>
      <c r="BR60" s="22"/>
      <c r="BS60" s="22"/>
      <c r="BT60" s="22"/>
      <c r="BU60" s="24"/>
      <c r="BV60" s="25"/>
      <c r="BW60" s="25"/>
      <c r="BX60" s="25"/>
      <c r="BY60" s="21"/>
      <c r="BZ60" s="22"/>
      <c r="CA60" s="22"/>
      <c r="CB60" s="22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</row>
    <row r="61" spans="1:124">
      <c r="A61">
        <v>57</v>
      </c>
      <c r="C61" s="17">
        <v>12</v>
      </c>
      <c r="D61" s="17" t="s">
        <v>103</v>
      </c>
      <c r="E61" s="1" t="s">
        <v>67</v>
      </c>
      <c r="F61" s="17">
        <v>3</v>
      </c>
      <c r="G61" s="17">
        <v>1</v>
      </c>
      <c r="H61" s="17">
        <v>0</v>
      </c>
      <c r="I61" s="17">
        <v>1</v>
      </c>
      <c r="J61" s="18">
        <f t="shared" si="0"/>
        <v>2</v>
      </c>
      <c r="K61" s="17"/>
      <c r="L61" s="17"/>
      <c r="M61" s="17"/>
      <c r="N61" s="17"/>
      <c r="O61" s="17"/>
      <c r="P61" s="17"/>
      <c r="Q61" s="17"/>
      <c r="R61" s="17">
        <v>3</v>
      </c>
      <c r="S61" s="17"/>
      <c r="T61" s="19">
        <f t="shared" si="1"/>
        <v>0</v>
      </c>
      <c r="U61" s="17">
        <v>8</v>
      </c>
      <c r="V61" s="17">
        <v>13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0"/>
      <c r="AJ61" s="18"/>
      <c r="AK61" s="21"/>
      <c r="AL61" s="22"/>
      <c r="AM61" s="22"/>
      <c r="AN61" s="22"/>
      <c r="AO61" s="23"/>
      <c r="AP61" s="17"/>
      <c r="AQ61" s="17"/>
      <c r="AR61" s="17"/>
      <c r="AS61" s="21">
        <v>0</v>
      </c>
      <c r="AT61" s="22">
        <v>1</v>
      </c>
      <c r="AU61" s="22">
        <v>1</v>
      </c>
      <c r="AV61" s="22"/>
      <c r="AW61" s="23"/>
      <c r="AX61" s="17"/>
      <c r="AY61" s="17"/>
      <c r="AZ61" s="17"/>
      <c r="BA61" s="21"/>
      <c r="BB61" s="22"/>
      <c r="BC61" s="22"/>
      <c r="BD61" s="22"/>
      <c r="BE61" s="23"/>
      <c r="BF61" s="17"/>
      <c r="BG61" s="17"/>
      <c r="BH61" s="17"/>
      <c r="BI61" s="21">
        <v>0</v>
      </c>
      <c r="BJ61" s="22">
        <v>1</v>
      </c>
      <c r="BK61" s="22">
        <v>0</v>
      </c>
      <c r="BL61" s="22"/>
      <c r="BM61" s="24">
        <v>1</v>
      </c>
      <c r="BN61" s="25">
        <v>1</v>
      </c>
      <c r="BO61" s="25">
        <v>0</v>
      </c>
      <c r="BP61" s="25"/>
      <c r="BQ61" s="21"/>
      <c r="BR61" s="22"/>
      <c r="BS61" s="22"/>
      <c r="BT61" s="22"/>
      <c r="BU61" s="24"/>
      <c r="BV61" s="25"/>
      <c r="BW61" s="25"/>
      <c r="BX61" s="25"/>
      <c r="BY61" s="21"/>
      <c r="BZ61" s="22"/>
      <c r="CA61" s="22"/>
      <c r="CB61" s="22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</row>
    <row r="62" spans="1:124">
      <c r="A62">
        <v>58</v>
      </c>
      <c r="C62" s="17">
        <v>87</v>
      </c>
      <c r="D62" s="17" t="s">
        <v>104</v>
      </c>
      <c r="E62" s="1" t="s">
        <v>49</v>
      </c>
      <c r="F62" s="17">
        <v>3</v>
      </c>
      <c r="G62" s="17">
        <v>1</v>
      </c>
      <c r="H62" s="17">
        <v>0</v>
      </c>
      <c r="I62" s="17">
        <v>0</v>
      </c>
      <c r="J62" s="18">
        <f t="shared" si="0"/>
        <v>1</v>
      </c>
      <c r="K62" s="17"/>
      <c r="L62" s="17"/>
      <c r="M62" s="17"/>
      <c r="N62" s="17"/>
      <c r="O62" s="17"/>
      <c r="P62" s="17"/>
      <c r="Q62" s="17">
        <v>1</v>
      </c>
      <c r="R62" s="17">
        <v>2</v>
      </c>
      <c r="S62" s="17"/>
      <c r="T62" s="19">
        <f t="shared" si="1"/>
        <v>0.33333333333333331</v>
      </c>
      <c r="U62" s="17">
        <v>9</v>
      </c>
      <c r="V62" s="17">
        <v>10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20"/>
      <c r="AJ62" s="18"/>
      <c r="AK62" s="21"/>
      <c r="AL62" s="22"/>
      <c r="AM62" s="22"/>
      <c r="AN62" s="22"/>
      <c r="AO62" s="23"/>
      <c r="AP62" s="17"/>
      <c r="AQ62" s="17"/>
      <c r="AR62" s="17"/>
      <c r="AS62" s="21"/>
      <c r="AT62" s="22"/>
      <c r="AU62" s="22"/>
      <c r="AV62" s="22"/>
      <c r="AW62" s="23">
        <v>0</v>
      </c>
      <c r="AX62" s="17">
        <v>1</v>
      </c>
      <c r="AY62" s="17">
        <v>0</v>
      </c>
      <c r="AZ62" s="17"/>
      <c r="BA62" s="21"/>
      <c r="BB62" s="22"/>
      <c r="BC62" s="22"/>
      <c r="BD62" s="22"/>
      <c r="BE62" s="23">
        <v>1</v>
      </c>
      <c r="BF62" s="17">
        <v>1</v>
      </c>
      <c r="BG62" s="17">
        <v>0</v>
      </c>
      <c r="BH62" s="17"/>
      <c r="BI62" s="21"/>
      <c r="BJ62" s="22"/>
      <c r="BK62" s="22"/>
      <c r="BL62" s="22"/>
      <c r="BM62" s="24"/>
      <c r="BN62" s="25"/>
      <c r="BO62" s="25"/>
      <c r="BP62" s="25"/>
      <c r="BQ62" s="21">
        <v>0</v>
      </c>
      <c r="BR62" s="22">
        <v>1</v>
      </c>
      <c r="BS62" s="22">
        <v>0</v>
      </c>
      <c r="BT62" s="22"/>
      <c r="BU62" s="24"/>
      <c r="BV62" s="25"/>
      <c r="BW62" s="25"/>
      <c r="BX62" s="25"/>
      <c r="BY62" s="21"/>
      <c r="BZ62" s="22"/>
      <c r="CA62" s="22"/>
      <c r="CB62" s="22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</row>
    <row r="63" spans="1:124">
      <c r="A63">
        <v>59</v>
      </c>
      <c r="C63" s="17">
        <v>65</v>
      </c>
      <c r="D63" s="17" t="s">
        <v>105</v>
      </c>
      <c r="E63" s="1" t="s">
        <v>54</v>
      </c>
      <c r="F63" s="17">
        <v>3</v>
      </c>
      <c r="G63" s="17">
        <v>0</v>
      </c>
      <c r="H63" s="17">
        <v>1</v>
      </c>
      <c r="I63" s="17">
        <v>0</v>
      </c>
      <c r="J63" s="18">
        <f t="shared" si="0"/>
        <v>1</v>
      </c>
      <c r="K63" s="17"/>
      <c r="L63" s="17"/>
      <c r="M63" s="17"/>
      <c r="N63" s="17"/>
      <c r="O63" s="17"/>
      <c r="P63" s="17"/>
      <c r="Q63" s="17">
        <v>1</v>
      </c>
      <c r="R63" s="17">
        <v>2</v>
      </c>
      <c r="S63" s="17"/>
      <c r="T63" s="19">
        <f t="shared" si="1"/>
        <v>0.33333333333333331</v>
      </c>
      <c r="U63" s="17">
        <v>12</v>
      </c>
      <c r="V63" s="17">
        <v>18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0"/>
      <c r="AJ63" s="18"/>
      <c r="AK63" s="21"/>
      <c r="AL63" s="22"/>
      <c r="AM63" s="22"/>
      <c r="AN63" s="22"/>
      <c r="AO63" s="23"/>
      <c r="AP63" s="17"/>
      <c r="AQ63" s="17"/>
      <c r="AR63" s="17"/>
      <c r="AS63" s="21"/>
      <c r="AT63" s="22"/>
      <c r="AU63" s="22"/>
      <c r="AV63" s="22"/>
      <c r="AW63" s="23">
        <v>0</v>
      </c>
      <c r="AX63" s="17">
        <v>1</v>
      </c>
      <c r="AY63" s="17">
        <v>0</v>
      </c>
      <c r="AZ63" s="17"/>
      <c r="BA63" s="21">
        <v>0</v>
      </c>
      <c r="BB63" s="22">
        <v>1</v>
      </c>
      <c r="BC63" s="22">
        <v>0</v>
      </c>
      <c r="BD63" s="22"/>
      <c r="BE63" s="23"/>
      <c r="BF63" s="17"/>
      <c r="BG63" s="17"/>
      <c r="BH63" s="17"/>
      <c r="BI63" s="21"/>
      <c r="BJ63" s="22"/>
      <c r="BK63" s="22"/>
      <c r="BL63" s="22"/>
      <c r="BM63" s="24"/>
      <c r="BN63" s="25"/>
      <c r="BO63" s="25"/>
      <c r="BP63" s="25"/>
      <c r="BQ63" s="21">
        <v>0</v>
      </c>
      <c r="BR63" s="22">
        <v>1</v>
      </c>
      <c r="BS63" s="22">
        <v>1</v>
      </c>
      <c r="BT63" s="22"/>
      <c r="BU63" s="24"/>
      <c r="BV63" s="25"/>
      <c r="BW63" s="25"/>
      <c r="BX63" s="25"/>
      <c r="BY63" s="21"/>
      <c r="BZ63" s="22"/>
      <c r="CA63" s="22"/>
      <c r="CB63" s="22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</row>
    <row r="64" spans="1:124">
      <c r="A64">
        <v>60</v>
      </c>
      <c r="C64" s="17">
        <v>62</v>
      </c>
      <c r="D64" s="17" t="s">
        <v>106</v>
      </c>
      <c r="E64" s="1" t="s">
        <v>54</v>
      </c>
      <c r="F64" s="17">
        <v>3</v>
      </c>
      <c r="G64" s="17">
        <v>1</v>
      </c>
      <c r="H64" s="17">
        <v>0</v>
      </c>
      <c r="I64" s="17">
        <v>0</v>
      </c>
      <c r="J64" s="18">
        <f t="shared" si="0"/>
        <v>1</v>
      </c>
      <c r="K64" s="17"/>
      <c r="L64" s="17"/>
      <c r="M64" s="17"/>
      <c r="N64" s="17"/>
      <c r="O64" s="17"/>
      <c r="P64" s="17"/>
      <c r="Q64" s="17">
        <v>1</v>
      </c>
      <c r="R64" s="17">
        <v>2</v>
      </c>
      <c r="S64" s="17"/>
      <c r="T64" s="19">
        <f t="shared" si="1"/>
        <v>0.33333333333333331</v>
      </c>
      <c r="U64" s="17">
        <v>12</v>
      </c>
      <c r="V64" s="17">
        <v>18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20"/>
      <c r="AJ64" s="18"/>
      <c r="AK64" s="21"/>
      <c r="AL64" s="22"/>
      <c r="AM64" s="22"/>
      <c r="AN64" s="22"/>
      <c r="AO64" s="23"/>
      <c r="AP64" s="17"/>
      <c r="AQ64" s="17"/>
      <c r="AR64" s="17"/>
      <c r="AS64" s="21"/>
      <c r="AT64" s="22"/>
      <c r="AU64" s="22"/>
      <c r="AV64" s="22"/>
      <c r="AW64" s="23">
        <v>0</v>
      </c>
      <c r="AX64" s="17">
        <v>1</v>
      </c>
      <c r="AY64" s="17">
        <v>0</v>
      </c>
      <c r="AZ64" s="17"/>
      <c r="BA64" s="21">
        <v>0</v>
      </c>
      <c r="BB64" s="22">
        <v>1</v>
      </c>
      <c r="BC64" s="22">
        <v>0</v>
      </c>
      <c r="BD64" s="22"/>
      <c r="BE64" s="23"/>
      <c r="BF64" s="17"/>
      <c r="BG64" s="17"/>
      <c r="BH64" s="17"/>
      <c r="BI64" s="21"/>
      <c r="BJ64" s="22"/>
      <c r="BK64" s="22"/>
      <c r="BL64" s="22"/>
      <c r="BM64" s="24"/>
      <c r="BN64" s="25"/>
      <c r="BO64" s="25"/>
      <c r="BP64" s="25"/>
      <c r="BQ64" s="21">
        <v>1</v>
      </c>
      <c r="BR64" s="22">
        <v>1</v>
      </c>
      <c r="BS64" s="22">
        <v>0</v>
      </c>
      <c r="BT64" s="22"/>
      <c r="BU64" s="24"/>
      <c r="BV64" s="25"/>
      <c r="BW64" s="25"/>
      <c r="BX64" s="25"/>
      <c r="BY64" s="21"/>
      <c r="BZ64" s="22"/>
      <c r="CA64" s="22"/>
      <c r="CB64" s="22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</row>
    <row r="65" spans="1:124">
      <c r="A65">
        <v>61</v>
      </c>
      <c r="C65" s="17">
        <v>32</v>
      </c>
      <c r="D65" s="17" t="s">
        <v>107</v>
      </c>
      <c r="E65" s="1" t="s">
        <v>51</v>
      </c>
      <c r="F65" s="17">
        <v>2</v>
      </c>
      <c r="G65" s="17">
        <v>0</v>
      </c>
      <c r="H65" s="17">
        <v>0</v>
      </c>
      <c r="I65" s="17">
        <v>0</v>
      </c>
      <c r="J65" s="18">
        <f t="shared" si="0"/>
        <v>0</v>
      </c>
      <c r="K65" s="17"/>
      <c r="L65" s="17"/>
      <c r="M65" s="17"/>
      <c r="N65" s="17"/>
      <c r="O65" s="17"/>
      <c r="P65" s="17"/>
      <c r="Q65" s="17">
        <v>1</v>
      </c>
      <c r="R65" s="17">
        <v>1</v>
      </c>
      <c r="S65" s="17"/>
      <c r="T65" s="19">
        <f t="shared" si="1"/>
        <v>0.5</v>
      </c>
      <c r="U65" s="17">
        <v>8</v>
      </c>
      <c r="V65" s="17">
        <v>6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20"/>
      <c r="AJ65" s="18"/>
      <c r="AK65" s="21"/>
      <c r="AL65" s="22"/>
      <c r="AM65" s="22"/>
      <c r="AN65" s="22"/>
      <c r="AO65" s="23"/>
      <c r="AP65" s="17"/>
      <c r="AQ65" s="17"/>
      <c r="AR65" s="17"/>
      <c r="AS65" s="21">
        <v>0</v>
      </c>
      <c r="AT65" s="22">
        <v>1</v>
      </c>
      <c r="AU65" s="22">
        <v>0</v>
      </c>
      <c r="AV65" s="22"/>
      <c r="AW65" s="23"/>
      <c r="AX65" s="17"/>
      <c r="AY65" s="17"/>
      <c r="AZ65" s="17"/>
      <c r="BA65" s="21"/>
      <c r="BB65" s="22"/>
      <c r="BC65" s="22"/>
      <c r="BD65" s="22"/>
      <c r="BE65" s="23"/>
      <c r="BF65" s="17"/>
      <c r="BG65" s="17"/>
      <c r="BH65" s="17"/>
      <c r="BI65" s="21"/>
      <c r="BJ65" s="22"/>
      <c r="BK65" s="22"/>
      <c r="BL65" s="22"/>
      <c r="BM65" s="24">
        <v>0</v>
      </c>
      <c r="BN65" s="25">
        <v>1</v>
      </c>
      <c r="BO65" s="25">
        <v>0</v>
      </c>
      <c r="BP65" s="25"/>
      <c r="BQ65" s="21"/>
      <c r="BR65" s="22"/>
      <c r="BS65" s="22"/>
      <c r="BT65" s="22"/>
      <c r="BU65" s="24"/>
      <c r="BV65" s="25"/>
      <c r="BW65" s="25"/>
      <c r="BX65" s="25"/>
      <c r="BY65" s="21"/>
      <c r="BZ65" s="22"/>
      <c r="CA65" s="22"/>
      <c r="CB65" s="22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</row>
    <row r="66" spans="1:124">
      <c r="A66">
        <v>62</v>
      </c>
      <c r="C66" s="17">
        <v>74</v>
      </c>
      <c r="D66" s="17" t="s">
        <v>108</v>
      </c>
      <c r="E66" s="1" t="s">
        <v>40</v>
      </c>
      <c r="F66" s="17"/>
      <c r="G66" s="17"/>
      <c r="H66" s="17"/>
      <c r="I66" s="17"/>
      <c r="J66" s="18">
        <f t="shared" si="0"/>
        <v>0</v>
      </c>
      <c r="K66" s="17"/>
      <c r="L66" s="17"/>
      <c r="M66" s="17"/>
      <c r="N66" s="17"/>
      <c r="O66" s="17"/>
      <c r="P66" s="17"/>
      <c r="Q66" s="17"/>
      <c r="R66" s="17"/>
      <c r="S66" s="17"/>
      <c r="T66" s="19" t="e">
        <f t="shared" si="1"/>
        <v>#DIV/0!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20"/>
      <c r="AJ66" s="18"/>
      <c r="AK66" s="21"/>
      <c r="AL66" s="22"/>
      <c r="AM66" s="22"/>
      <c r="AN66" s="22"/>
      <c r="AO66" s="23"/>
      <c r="AP66" s="17"/>
      <c r="AQ66" s="17"/>
      <c r="AR66" s="17"/>
      <c r="AS66" s="21"/>
      <c r="AT66" s="22"/>
      <c r="AU66" s="22"/>
      <c r="AV66" s="22"/>
      <c r="AW66" s="23"/>
      <c r="AX66" s="17"/>
      <c r="AY66" s="17"/>
      <c r="AZ66" s="17"/>
      <c r="BA66" s="21"/>
      <c r="BB66" s="22"/>
      <c r="BC66" s="22"/>
      <c r="BD66" s="22"/>
      <c r="BE66" s="23"/>
      <c r="BF66" s="17"/>
      <c r="BG66" s="17"/>
      <c r="BH66" s="17"/>
      <c r="BI66" s="21"/>
      <c r="BJ66" s="22"/>
      <c r="BK66" s="22"/>
      <c r="BL66" s="22"/>
      <c r="BM66" s="24"/>
      <c r="BN66" s="25"/>
      <c r="BO66" s="25"/>
      <c r="BP66" s="25"/>
      <c r="BQ66" s="21"/>
      <c r="BR66" s="22"/>
      <c r="BS66" s="22"/>
      <c r="BT66" s="22"/>
      <c r="BU66" s="24"/>
      <c r="BV66" s="25"/>
      <c r="BW66" s="25"/>
      <c r="BX66" s="25"/>
      <c r="BY66" s="21"/>
      <c r="BZ66" s="22"/>
      <c r="CA66" s="22"/>
      <c r="CB66" s="22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</row>
    <row r="67" spans="1:124">
      <c r="C67" s="26">
        <v>1000</v>
      </c>
      <c r="D67" s="17"/>
    </row>
    <row r="68" spans="1:124">
      <c r="C68" s="6">
        <v>10</v>
      </c>
      <c r="D68" s="26" t="s">
        <v>29</v>
      </c>
      <c r="E68" s="1" t="s">
        <v>67</v>
      </c>
    </row>
    <row r="69" spans="1:124">
      <c r="C69">
        <v>20</v>
      </c>
      <c r="D69" s="27" t="s">
        <v>109</v>
      </c>
      <c r="E69" s="1" t="s">
        <v>43</v>
      </c>
    </row>
    <row r="70" spans="1:124">
      <c r="C70">
        <v>30</v>
      </c>
      <c r="D70" s="27" t="s">
        <v>34</v>
      </c>
      <c r="E70" s="1" t="s">
        <v>51</v>
      </c>
    </row>
    <row r="71" spans="1:124">
      <c r="C71">
        <v>40</v>
      </c>
      <c r="D71" s="27" t="s">
        <v>35</v>
      </c>
      <c r="E71" s="1" t="s">
        <v>57</v>
      </c>
    </row>
    <row r="72" spans="1:124">
      <c r="C72">
        <v>50</v>
      </c>
      <c r="D72" s="27" t="s">
        <v>27</v>
      </c>
      <c r="E72" s="1" t="s">
        <v>47</v>
      </c>
    </row>
    <row r="73" spans="1:124">
      <c r="C73">
        <v>60</v>
      </c>
      <c r="D73" s="27" t="s">
        <v>33</v>
      </c>
      <c r="E73" s="1" t="s">
        <v>54</v>
      </c>
    </row>
    <row r="74" spans="1:124">
      <c r="C74">
        <v>70</v>
      </c>
      <c r="D74" s="27" t="s">
        <v>31</v>
      </c>
      <c r="E74" s="1" t="s">
        <v>40</v>
      </c>
    </row>
    <row r="75" spans="1:124">
      <c r="C75">
        <v>80</v>
      </c>
      <c r="D75" s="6" t="s">
        <v>32</v>
      </c>
      <c r="E75" s="1" t="s">
        <v>49</v>
      </c>
    </row>
    <row r="76" spans="1:124">
      <c r="C76">
        <v>90</v>
      </c>
    </row>
    <row r="77" spans="1:124">
      <c r="C77">
        <v>100</v>
      </c>
    </row>
    <row r="78" spans="1:124">
      <c r="C78">
        <v>110</v>
      </c>
    </row>
    <row r="79" spans="1:124">
      <c r="C79">
        <v>120</v>
      </c>
    </row>
    <row r="80" spans="1:124">
      <c r="C80">
        <v>130</v>
      </c>
    </row>
    <row r="81" spans="3:71">
      <c r="C81">
        <v>99</v>
      </c>
      <c r="D81" t="s">
        <v>77</v>
      </c>
    </row>
    <row r="82" spans="3:71">
      <c r="C82">
        <v>96</v>
      </c>
      <c r="D82" t="s">
        <v>48</v>
      </c>
    </row>
    <row r="83" spans="3:71">
      <c r="C83">
        <v>97</v>
      </c>
      <c r="D83" t="s">
        <v>89</v>
      </c>
    </row>
    <row r="84" spans="3:71">
      <c r="F84">
        <v>97</v>
      </c>
      <c r="G84">
        <v>0</v>
      </c>
      <c r="H84">
        <v>0</v>
      </c>
      <c r="I84">
        <v>0</v>
      </c>
      <c r="Q84">
        <v>48</v>
      </c>
      <c r="R84">
        <v>49</v>
      </c>
      <c r="U84">
        <v>400</v>
      </c>
      <c r="V84">
        <v>404</v>
      </c>
      <c r="AO84" s="4">
        <v>0</v>
      </c>
      <c r="AP84">
        <v>10</v>
      </c>
      <c r="AQ84">
        <v>0</v>
      </c>
      <c r="AS84" s="2">
        <v>0</v>
      </c>
      <c r="AT84" s="3">
        <v>13</v>
      </c>
      <c r="AU84" s="3">
        <v>0</v>
      </c>
      <c r="AW84" s="4">
        <v>0</v>
      </c>
      <c r="AX84">
        <v>11</v>
      </c>
      <c r="AY84">
        <v>0</v>
      </c>
      <c r="BA84" s="2">
        <v>0</v>
      </c>
      <c r="BB84" s="3">
        <v>13</v>
      </c>
      <c r="BC84" s="3">
        <v>0</v>
      </c>
      <c r="BE84" s="4">
        <v>0</v>
      </c>
      <c r="BF84">
        <v>12</v>
      </c>
      <c r="BG84">
        <v>0</v>
      </c>
      <c r="BI84" s="2">
        <v>0</v>
      </c>
      <c r="BJ84" s="3">
        <v>13</v>
      </c>
      <c r="BK84" s="3">
        <v>0</v>
      </c>
      <c r="BM84" s="7">
        <v>0</v>
      </c>
      <c r="BN84" s="6">
        <v>13</v>
      </c>
      <c r="BO84" s="6">
        <v>0</v>
      </c>
      <c r="BQ84" s="2">
        <v>0</v>
      </c>
      <c r="BR84" s="3">
        <v>12</v>
      </c>
      <c r="BS84" s="3">
        <v>0</v>
      </c>
    </row>
  </sheetData>
  <conditionalFormatting sqref="G4:G66">
    <cfRule type="cellIs" dxfId="90" priority="11" stopIfTrue="1" operator="equal">
      <formula>$G$1</formula>
    </cfRule>
  </conditionalFormatting>
  <conditionalFormatting sqref="H4:H66">
    <cfRule type="cellIs" dxfId="89" priority="10" stopIfTrue="1" operator="equal">
      <formula>$H$1</formula>
    </cfRule>
  </conditionalFormatting>
  <conditionalFormatting sqref="I4:I66">
    <cfRule type="cellIs" dxfId="88" priority="9" stopIfTrue="1" operator="equal">
      <formula>$I$1</formula>
    </cfRule>
  </conditionalFormatting>
  <conditionalFormatting sqref="J4:J66">
    <cfRule type="cellIs" dxfId="87" priority="8" stopIfTrue="1" operator="equal">
      <formula>$J$1</formula>
    </cfRule>
  </conditionalFormatting>
  <conditionalFormatting sqref="E1:E2 E4:E65536">
    <cfRule type="cellIs" dxfId="86" priority="7" stopIfTrue="1" operator="equal">
      <formula>"Purple Heys"</formula>
    </cfRule>
  </conditionalFormatting>
  <conditionalFormatting sqref="E1:E2 E4:E65536">
    <cfRule type="cellIs" dxfId="85" priority="1" stopIfTrue="1" operator="equal">
      <formula>"Retribution"</formula>
    </cfRule>
    <cfRule type="cellIs" dxfId="84" priority="2" stopIfTrue="1" operator="equal">
      <formula>"Golden Panthers"</formula>
    </cfRule>
    <cfRule type="cellIs" dxfId="83" priority="3" stopIfTrue="1" operator="equal">
      <formula>"Blue Storm"</formula>
    </cfRule>
    <cfRule type="cellIs" dxfId="82" priority="4" stopIfTrue="1" operator="equal">
      <formula>"The Green Machine"</formula>
    </cfRule>
    <cfRule type="cellIs" dxfId="81" priority="5" stopIfTrue="1" operator="equal">
      <formula>"Red Light District"</formula>
    </cfRule>
    <cfRule type="cellIs" dxfId="80" priority="6" stopIfTrue="1" operator="equal">
      <formula>"Slashing Pumpkins"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0"/>
  <dimension ref="A1:DT84"/>
  <sheetViews>
    <sheetView zoomScale="75" zoomScaleNormal="75" workbookViewId="0">
      <pane xSplit="22" ySplit="4" topLeftCell="W5" activePane="bottomRight" state="frozen"/>
      <selection activeCell="E91" sqref="E91"/>
      <selection pane="topRight" activeCell="E91" sqref="E91"/>
      <selection pane="bottomLeft" activeCell="E91" sqref="E91"/>
      <selection pane="bottomRight" activeCell="E91" sqref="E91"/>
    </sheetView>
  </sheetViews>
  <sheetFormatPr defaultRowHeight="15.6"/>
  <cols>
    <col min="2" max="2" width="0.6640625" customWidth="1"/>
    <col min="4" max="4" width="19.6640625" customWidth="1"/>
    <col min="5" max="5" width="18.33203125" style="1" customWidth="1"/>
    <col min="6" max="6" width="4.33203125" customWidth="1"/>
    <col min="10" max="10" width="8.88671875" customWidth="1"/>
    <col min="11" max="16" width="2.109375" customWidth="1"/>
    <col min="23" max="34" width="1.33203125" customWidth="1"/>
    <col min="35" max="35" width="7.109375" customWidth="1"/>
    <col min="36" max="36" width="7" customWidth="1"/>
    <col min="37" max="37" width="5.33203125" style="2" customWidth="1"/>
    <col min="38" max="40" width="5.33203125" style="3" customWidth="1"/>
    <col min="41" max="41" width="5.33203125" style="4" customWidth="1"/>
    <col min="42" max="44" width="5.33203125" customWidth="1"/>
    <col min="45" max="45" width="5.33203125" style="2" customWidth="1"/>
    <col min="46" max="48" width="5.33203125" style="3" customWidth="1"/>
    <col min="49" max="49" width="5.33203125" style="4" customWidth="1"/>
    <col min="50" max="52" width="5.33203125" customWidth="1"/>
    <col min="53" max="53" width="5.33203125" style="2" customWidth="1"/>
    <col min="54" max="56" width="5.33203125" style="3" customWidth="1"/>
    <col min="57" max="57" width="5.33203125" style="4" customWidth="1"/>
    <col min="58" max="60" width="5.33203125" customWidth="1"/>
    <col min="61" max="61" width="5.33203125" style="2" customWidth="1"/>
    <col min="62" max="64" width="5.33203125" style="3" customWidth="1"/>
    <col min="65" max="65" width="5.33203125" style="7" customWidth="1"/>
    <col min="66" max="68" width="5.33203125" style="6" customWidth="1"/>
    <col min="69" max="69" width="5.33203125" style="2" customWidth="1"/>
    <col min="70" max="72" width="5.33203125" style="3" customWidth="1"/>
    <col min="73" max="73" width="5.33203125" style="7" customWidth="1"/>
    <col min="74" max="76" width="5.33203125" style="6" customWidth="1"/>
    <col min="77" max="77" width="5.33203125" style="2" customWidth="1"/>
    <col min="78" max="80" width="5.33203125" style="3" customWidth="1"/>
  </cols>
  <sheetData>
    <row r="1" spans="1:124" ht="21">
      <c r="C1" t="s">
        <v>0</v>
      </c>
      <c r="G1">
        <f>MAX(G4:G66)</f>
        <v>13</v>
      </c>
      <c r="H1">
        <f>MAX(H4:H66)</f>
        <v>10</v>
      </c>
      <c r="I1">
        <f>MAX(I4:I66)</f>
        <v>5</v>
      </c>
      <c r="J1">
        <f>MAX(J4:J66)</f>
        <v>23</v>
      </c>
      <c r="AS1" s="5" t="s">
        <v>1</v>
      </c>
      <c r="BH1" s="6"/>
      <c r="BI1" s="7"/>
      <c r="BJ1" s="6"/>
      <c r="BK1" s="6"/>
      <c r="BL1" s="6"/>
      <c r="BQ1" s="7"/>
      <c r="BR1" s="6" t="str">
        <f>IF(BQ4&lt;&gt;BS4,"HYE","")</f>
        <v>HYE</v>
      </c>
      <c r="BS1" s="6"/>
      <c r="BT1" s="6"/>
      <c r="BY1" s="7"/>
      <c r="BZ1" s="6"/>
      <c r="CA1" s="6"/>
      <c r="CB1" s="6"/>
    </row>
    <row r="2" spans="1:124">
      <c r="C2" t="s">
        <v>2</v>
      </c>
      <c r="G2" t="s">
        <v>3</v>
      </c>
      <c r="X2" t="s">
        <v>4</v>
      </c>
      <c r="BH2" s="6"/>
      <c r="BI2" s="7"/>
      <c r="BJ2" s="6"/>
      <c r="BK2" s="6"/>
      <c r="BL2" s="6"/>
      <c r="BQ2" s="7"/>
      <c r="BR2" s="6"/>
      <c r="BS2" s="6"/>
      <c r="BT2" s="6"/>
      <c r="BY2" s="7"/>
      <c r="BZ2" s="6"/>
      <c r="CA2" s="6"/>
      <c r="CB2" s="6"/>
    </row>
    <row r="3" spans="1:12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>
        <v>28</v>
      </c>
      <c r="AC3">
        <v>29</v>
      </c>
      <c r="AD3">
        <v>30</v>
      </c>
      <c r="AE3">
        <v>31</v>
      </c>
      <c r="AF3">
        <v>32</v>
      </c>
      <c r="AG3">
        <v>33</v>
      </c>
      <c r="AH3">
        <v>34</v>
      </c>
      <c r="AI3">
        <v>35</v>
      </c>
      <c r="AJ3" s="4">
        <v>36</v>
      </c>
      <c r="AK3" s="2">
        <v>37</v>
      </c>
      <c r="AL3" s="3">
        <v>38</v>
      </c>
      <c r="AM3" s="3">
        <v>39</v>
      </c>
      <c r="AN3" s="3">
        <v>40</v>
      </c>
      <c r="AO3" s="4">
        <v>41</v>
      </c>
      <c r="AP3">
        <v>42</v>
      </c>
      <c r="AQ3">
        <v>43</v>
      </c>
      <c r="AR3">
        <v>44</v>
      </c>
      <c r="AS3" s="2">
        <v>45</v>
      </c>
      <c r="AT3" s="3">
        <v>46</v>
      </c>
      <c r="AU3" s="3">
        <v>47</v>
      </c>
      <c r="AV3" s="3">
        <v>48</v>
      </c>
      <c r="AW3" s="4">
        <v>49</v>
      </c>
      <c r="AX3">
        <v>50</v>
      </c>
      <c r="AY3">
        <v>51</v>
      </c>
      <c r="AZ3">
        <v>52</v>
      </c>
      <c r="BA3" s="2">
        <v>53</v>
      </c>
      <c r="BB3" s="3">
        <v>54</v>
      </c>
      <c r="BC3" s="3">
        <v>55</v>
      </c>
      <c r="BD3" s="3">
        <v>56</v>
      </c>
      <c r="BE3" s="4">
        <v>57</v>
      </c>
      <c r="BF3">
        <v>58</v>
      </c>
      <c r="BG3">
        <v>59</v>
      </c>
      <c r="BH3" s="6">
        <v>60</v>
      </c>
      <c r="BI3" s="7">
        <v>61</v>
      </c>
      <c r="BJ3" s="6">
        <v>62</v>
      </c>
      <c r="BK3" s="6">
        <v>63</v>
      </c>
      <c r="BL3" s="6">
        <v>64</v>
      </c>
      <c r="BQ3" s="7">
        <v>65</v>
      </c>
      <c r="BR3" s="6">
        <v>66</v>
      </c>
      <c r="BS3" s="6">
        <v>67</v>
      </c>
      <c r="BT3" s="6">
        <v>68</v>
      </c>
      <c r="BU3" s="7">
        <v>69</v>
      </c>
      <c r="BV3" s="6">
        <v>70</v>
      </c>
      <c r="BW3" s="6">
        <v>71</v>
      </c>
      <c r="BX3" s="6">
        <v>72</v>
      </c>
      <c r="BY3" s="7">
        <v>65</v>
      </c>
      <c r="BZ3" s="6">
        <v>66</v>
      </c>
      <c r="CA3" s="6">
        <v>67</v>
      </c>
      <c r="CB3" s="6">
        <v>68</v>
      </c>
    </row>
    <row r="4" spans="1:124" s="8" customFormat="1" ht="103.8">
      <c r="C4" s="9" t="s">
        <v>5</v>
      </c>
      <c r="D4" s="9" t="s">
        <v>6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9" t="s">
        <v>23</v>
      </c>
      <c r="V4" s="9" t="s">
        <v>24</v>
      </c>
      <c r="W4" s="9"/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19</v>
      </c>
      <c r="AD4" s="9" t="s">
        <v>20</v>
      </c>
      <c r="AE4" s="9" t="s">
        <v>21</v>
      </c>
      <c r="AF4" s="9" t="s">
        <v>22</v>
      </c>
      <c r="AG4" s="9" t="s">
        <v>23</v>
      </c>
      <c r="AH4" s="9" t="s">
        <v>24</v>
      </c>
      <c r="AI4" s="9" t="s">
        <v>25</v>
      </c>
      <c r="AJ4" s="9" t="s">
        <v>26</v>
      </c>
      <c r="AK4" s="11" t="s">
        <v>27</v>
      </c>
      <c r="AL4" s="12" t="s">
        <v>28</v>
      </c>
      <c r="AM4" s="12"/>
      <c r="AN4" s="12"/>
      <c r="AO4" s="13" t="s">
        <v>29</v>
      </c>
      <c r="AP4" s="14" t="s">
        <v>28</v>
      </c>
      <c r="AQ4" s="14"/>
      <c r="AR4" s="14"/>
      <c r="AS4" s="11" t="s">
        <v>30</v>
      </c>
      <c r="AT4" s="12" t="s">
        <v>28</v>
      </c>
      <c r="AU4" s="12"/>
      <c r="AV4" s="12"/>
      <c r="AW4" s="13" t="s">
        <v>31</v>
      </c>
      <c r="AX4" s="14" t="s">
        <v>28</v>
      </c>
      <c r="AY4" s="14"/>
      <c r="AZ4" s="14"/>
      <c r="BA4" s="11" t="s">
        <v>32</v>
      </c>
      <c r="BB4" s="12" t="s">
        <v>28</v>
      </c>
      <c r="BC4" s="12"/>
      <c r="BD4" s="12"/>
      <c r="BE4" s="13" t="s">
        <v>33</v>
      </c>
      <c r="BF4" s="14" t="s">
        <v>28</v>
      </c>
      <c r="BG4" s="14"/>
      <c r="BH4" s="14"/>
      <c r="BI4" s="11" t="s">
        <v>34</v>
      </c>
      <c r="BJ4" s="12" t="s">
        <v>28</v>
      </c>
      <c r="BK4" s="12"/>
      <c r="BL4" s="12"/>
      <c r="BM4" s="15" t="s">
        <v>35</v>
      </c>
      <c r="BN4" s="16" t="s">
        <v>28</v>
      </c>
      <c r="BO4" s="16"/>
      <c r="BP4" s="16"/>
      <c r="BQ4" s="11" t="s">
        <v>36</v>
      </c>
      <c r="BR4" s="12" t="s">
        <v>28</v>
      </c>
      <c r="BS4" s="12"/>
      <c r="BT4" s="12"/>
      <c r="BU4" s="13" t="s">
        <v>37</v>
      </c>
      <c r="BV4" s="14" t="s">
        <v>28</v>
      </c>
      <c r="BW4" s="9"/>
      <c r="BX4" s="16"/>
      <c r="BY4" s="11" t="s">
        <v>38</v>
      </c>
      <c r="BZ4" s="12" t="s">
        <v>28</v>
      </c>
      <c r="CA4" s="12"/>
      <c r="CB4" s="12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>
      <c r="A5">
        <v>1</v>
      </c>
      <c r="C5" s="17">
        <v>77</v>
      </c>
      <c r="D5" s="17" t="s">
        <v>39</v>
      </c>
      <c r="E5" s="1" t="s">
        <v>40</v>
      </c>
      <c r="F5" s="17">
        <v>6</v>
      </c>
      <c r="G5" s="17">
        <v>13</v>
      </c>
      <c r="H5" s="17">
        <v>9</v>
      </c>
      <c r="I5" s="17">
        <v>1</v>
      </c>
      <c r="J5" s="18">
        <f t="shared" ref="J5:J66" si="0">SUM(G5:I5)</f>
        <v>23</v>
      </c>
      <c r="K5" s="17"/>
      <c r="L5" s="17"/>
      <c r="M5" s="17"/>
      <c r="N5" s="17"/>
      <c r="O5" s="17"/>
      <c r="P5" s="17"/>
      <c r="Q5" s="17">
        <v>5</v>
      </c>
      <c r="R5" s="17">
        <v>1</v>
      </c>
      <c r="S5" s="17"/>
      <c r="T5" s="19">
        <f>(Q5*2+S5)/(SUM(Q5:S5)*2)</f>
        <v>0.83333333333333337</v>
      </c>
      <c r="U5" s="17">
        <v>35</v>
      </c>
      <c r="V5" s="17">
        <v>19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0"/>
      <c r="AJ5" s="18"/>
      <c r="AK5" s="21"/>
      <c r="AL5" s="22"/>
      <c r="AM5" s="22"/>
      <c r="AN5" s="22"/>
      <c r="AO5" s="23"/>
      <c r="AP5" s="17"/>
      <c r="AQ5" s="17"/>
      <c r="AR5" s="17"/>
      <c r="AS5" s="21"/>
      <c r="AT5" s="22"/>
      <c r="AU5" s="22"/>
      <c r="AV5" s="22"/>
      <c r="AW5" s="23"/>
      <c r="AX5" s="17"/>
      <c r="AY5" s="17"/>
      <c r="AZ5" s="17"/>
      <c r="BA5" s="21">
        <v>3</v>
      </c>
      <c r="BB5" s="22">
        <v>1</v>
      </c>
      <c r="BC5" s="22">
        <v>0</v>
      </c>
      <c r="BD5" s="22"/>
      <c r="BE5" s="23">
        <v>4</v>
      </c>
      <c r="BF5" s="17">
        <v>1</v>
      </c>
      <c r="BG5" s="17">
        <v>2</v>
      </c>
      <c r="BH5" s="17"/>
      <c r="BI5" s="21">
        <v>2</v>
      </c>
      <c r="BJ5" s="22">
        <v>1</v>
      </c>
      <c r="BK5" s="22">
        <v>3</v>
      </c>
      <c r="BL5" s="22"/>
      <c r="BM5" s="24">
        <v>0</v>
      </c>
      <c r="BN5" s="25">
        <v>1</v>
      </c>
      <c r="BO5" s="25">
        <v>0</v>
      </c>
      <c r="BP5" s="25"/>
      <c r="BQ5" s="21">
        <v>4</v>
      </c>
      <c r="BR5" s="22">
        <v>2</v>
      </c>
      <c r="BS5" s="22">
        <v>5</v>
      </c>
      <c r="BT5" s="22"/>
      <c r="BU5" s="24"/>
      <c r="BV5" s="25"/>
      <c r="BW5" s="25"/>
      <c r="BX5" s="25"/>
      <c r="BY5" s="21"/>
      <c r="BZ5" s="22"/>
      <c r="CA5" s="22"/>
      <c r="CB5" s="22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24">
      <c r="A6">
        <v>2</v>
      </c>
      <c r="C6" s="17">
        <v>71</v>
      </c>
      <c r="D6" s="17" t="s">
        <v>41</v>
      </c>
      <c r="E6" s="1" t="s">
        <v>40</v>
      </c>
      <c r="F6" s="17">
        <v>6</v>
      </c>
      <c r="G6" s="17">
        <v>6</v>
      </c>
      <c r="H6" s="17">
        <v>10</v>
      </c>
      <c r="I6" s="17">
        <v>4</v>
      </c>
      <c r="J6" s="18">
        <f t="shared" si="0"/>
        <v>20</v>
      </c>
      <c r="K6" s="17"/>
      <c r="L6" s="17"/>
      <c r="M6" s="17"/>
      <c r="N6" s="17"/>
      <c r="O6" s="17"/>
      <c r="P6" s="17"/>
      <c r="Q6" s="17">
        <v>5</v>
      </c>
      <c r="R6" s="17">
        <v>1</v>
      </c>
      <c r="S6" s="17"/>
      <c r="T6" s="19">
        <f t="shared" ref="T6:T66" si="1">(Q6*2+S6)/(SUM(Q6:S6)*2)</f>
        <v>0.83333333333333337</v>
      </c>
      <c r="U6" s="17">
        <v>35</v>
      </c>
      <c r="V6" s="17">
        <v>19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0"/>
      <c r="AJ6" s="18"/>
      <c r="AK6" s="21"/>
      <c r="AL6" s="22"/>
      <c r="AM6" s="22"/>
      <c r="AN6" s="22"/>
      <c r="AO6" s="23"/>
      <c r="AP6" s="17"/>
      <c r="AQ6" s="17"/>
      <c r="AR6" s="17"/>
      <c r="AS6" s="21"/>
      <c r="AT6" s="22"/>
      <c r="AU6" s="22"/>
      <c r="AV6" s="22"/>
      <c r="AW6" s="23"/>
      <c r="AX6" s="17"/>
      <c r="AY6" s="17"/>
      <c r="AZ6" s="17"/>
      <c r="BA6" s="21">
        <v>0</v>
      </c>
      <c r="BB6" s="22">
        <v>1</v>
      </c>
      <c r="BC6" s="22">
        <v>3</v>
      </c>
      <c r="BD6" s="22"/>
      <c r="BE6" s="23">
        <v>0</v>
      </c>
      <c r="BF6" s="17">
        <v>1</v>
      </c>
      <c r="BG6" s="17">
        <v>6</v>
      </c>
      <c r="BH6" s="17"/>
      <c r="BI6" s="21">
        <v>0</v>
      </c>
      <c r="BJ6" s="22">
        <v>1</v>
      </c>
      <c r="BK6" s="22">
        <v>2</v>
      </c>
      <c r="BL6" s="22"/>
      <c r="BM6" s="24">
        <v>1</v>
      </c>
      <c r="BN6" s="25">
        <v>1</v>
      </c>
      <c r="BO6" s="25">
        <v>0</v>
      </c>
      <c r="BP6" s="25"/>
      <c r="BQ6" s="21">
        <v>5</v>
      </c>
      <c r="BR6" s="22">
        <v>2</v>
      </c>
      <c r="BS6" s="22">
        <v>3</v>
      </c>
      <c r="BT6" s="22"/>
      <c r="BU6" s="24"/>
      <c r="BV6" s="25"/>
      <c r="BW6" s="25"/>
      <c r="BX6" s="25"/>
      <c r="BY6" s="21"/>
      <c r="BZ6" s="22"/>
      <c r="CA6" s="22"/>
      <c r="CB6" s="22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</row>
    <row r="7" spans="1:124">
      <c r="A7">
        <v>3</v>
      </c>
      <c r="C7" s="17">
        <v>26</v>
      </c>
      <c r="D7" s="17" t="s">
        <v>42</v>
      </c>
      <c r="E7" s="1" t="s">
        <v>43</v>
      </c>
      <c r="F7" s="17">
        <v>6</v>
      </c>
      <c r="G7" s="17">
        <v>13</v>
      </c>
      <c r="H7" s="17">
        <v>2</v>
      </c>
      <c r="I7" s="17">
        <v>1</v>
      </c>
      <c r="J7" s="18">
        <f t="shared" si="0"/>
        <v>16</v>
      </c>
      <c r="K7" s="17"/>
      <c r="L7" s="17"/>
      <c r="M7" s="17"/>
      <c r="N7" s="17"/>
      <c r="O7" s="17"/>
      <c r="P7" s="17"/>
      <c r="Q7" s="17">
        <v>6</v>
      </c>
      <c r="R7" s="17"/>
      <c r="S7" s="17"/>
      <c r="T7" s="19">
        <f t="shared" si="1"/>
        <v>1</v>
      </c>
      <c r="U7" s="17">
        <v>38</v>
      </c>
      <c r="V7" s="17">
        <v>15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/>
      <c r="AJ7" s="18"/>
      <c r="AK7" s="21">
        <v>1</v>
      </c>
      <c r="AL7" s="22">
        <v>1</v>
      </c>
      <c r="AM7" s="22">
        <v>0</v>
      </c>
      <c r="AN7" s="22"/>
      <c r="AO7" s="23"/>
      <c r="AP7" s="17"/>
      <c r="AQ7" s="17"/>
      <c r="AR7" s="17"/>
      <c r="AS7" s="21"/>
      <c r="AT7" s="22"/>
      <c r="AU7" s="22"/>
      <c r="AV7" s="22"/>
      <c r="AW7" s="23"/>
      <c r="AX7" s="17"/>
      <c r="AY7" s="17"/>
      <c r="AZ7" s="17"/>
      <c r="BA7" s="21">
        <v>2</v>
      </c>
      <c r="BB7" s="22">
        <v>1</v>
      </c>
      <c r="BC7" s="22">
        <v>1</v>
      </c>
      <c r="BD7" s="22"/>
      <c r="BE7" s="23"/>
      <c r="BF7" s="17"/>
      <c r="BG7" s="17"/>
      <c r="BH7" s="17"/>
      <c r="BI7" s="21">
        <v>1</v>
      </c>
      <c r="BJ7" s="22">
        <v>1</v>
      </c>
      <c r="BK7" s="22">
        <v>0</v>
      </c>
      <c r="BL7" s="22"/>
      <c r="BM7" s="24">
        <v>6</v>
      </c>
      <c r="BN7" s="25">
        <v>2</v>
      </c>
      <c r="BO7" s="25">
        <v>0</v>
      </c>
      <c r="BP7" s="25"/>
      <c r="BQ7" s="21"/>
      <c r="BR7" s="22"/>
      <c r="BS7" s="22"/>
      <c r="BT7" s="22"/>
      <c r="BU7" s="24"/>
      <c r="BV7" s="25"/>
      <c r="BW7" s="25"/>
      <c r="BX7" s="25"/>
      <c r="BY7" s="21">
        <v>3</v>
      </c>
      <c r="BZ7" s="22">
        <v>1</v>
      </c>
      <c r="CA7" s="22">
        <v>2</v>
      </c>
      <c r="CB7" s="22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</row>
    <row r="8" spans="1:124">
      <c r="A8">
        <v>4</v>
      </c>
      <c r="C8" s="17">
        <v>72</v>
      </c>
      <c r="D8" s="17" t="s">
        <v>44</v>
      </c>
      <c r="E8" s="1" t="s">
        <v>40</v>
      </c>
      <c r="F8" s="17">
        <v>6</v>
      </c>
      <c r="G8" s="17">
        <v>8</v>
      </c>
      <c r="H8" s="17">
        <v>4</v>
      </c>
      <c r="I8" s="17">
        <v>2</v>
      </c>
      <c r="J8" s="18">
        <f t="shared" si="0"/>
        <v>14</v>
      </c>
      <c r="K8" s="17"/>
      <c r="L8" s="17"/>
      <c r="M8" s="17"/>
      <c r="N8" s="17"/>
      <c r="O8" s="17"/>
      <c r="P8" s="17"/>
      <c r="Q8" s="17">
        <v>5</v>
      </c>
      <c r="R8" s="17">
        <v>1</v>
      </c>
      <c r="S8" s="17"/>
      <c r="T8" s="19">
        <f t="shared" si="1"/>
        <v>0.83333333333333337</v>
      </c>
      <c r="U8" s="17">
        <v>35</v>
      </c>
      <c r="V8" s="17">
        <v>19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0"/>
      <c r="AJ8" s="18"/>
      <c r="AK8" s="21"/>
      <c r="AL8" s="22"/>
      <c r="AM8" s="22"/>
      <c r="AN8" s="22"/>
      <c r="AO8" s="23"/>
      <c r="AP8" s="17"/>
      <c r="AQ8" s="17"/>
      <c r="AR8" s="17"/>
      <c r="AS8" s="21"/>
      <c r="AT8" s="22"/>
      <c r="AU8" s="22"/>
      <c r="AV8" s="22"/>
      <c r="AW8" s="23"/>
      <c r="AX8" s="17"/>
      <c r="AY8" s="17"/>
      <c r="AZ8" s="17"/>
      <c r="BA8" s="21">
        <v>1</v>
      </c>
      <c r="BB8" s="22">
        <v>1</v>
      </c>
      <c r="BC8" s="22">
        <v>0</v>
      </c>
      <c r="BD8" s="22"/>
      <c r="BE8" s="23">
        <v>3</v>
      </c>
      <c r="BF8" s="17">
        <v>1</v>
      </c>
      <c r="BG8" s="17">
        <v>3</v>
      </c>
      <c r="BH8" s="17"/>
      <c r="BI8" s="21">
        <v>2</v>
      </c>
      <c r="BJ8" s="22">
        <v>1</v>
      </c>
      <c r="BK8" s="22">
        <v>1</v>
      </c>
      <c r="BL8" s="22"/>
      <c r="BM8" s="24">
        <v>0</v>
      </c>
      <c r="BN8" s="25">
        <v>1</v>
      </c>
      <c r="BO8" s="25">
        <v>0</v>
      </c>
      <c r="BP8" s="25"/>
      <c r="BQ8" s="21">
        <v>2</v>
      </c>
      <c r="BR8" s="22">
        <v>2</v>
      </c>
      <c r="BS8" s="22">
        <v>2</v>
      </c>
      <c r="BT8" s="22"/>
      <c r="BU8" s="24"/>
      <c r="BV8" s="25"/>
      <c r="BW8" s="25"/>
      <c r="BX8" s="25"/>
      <c r="BY8" s="21"/>
      <c r="BZ8" s="22"/>
      <c r="CA8" s="22"/>
      <c r="CB8" s="22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</row>
    <row r="9" spans="1:124">
      <c r="A9">
        <v>5</v>
      </c>
      <c r="C9" s="17">
        <v>25</v>
      </c>
      <c r="D9" s="17" t="s">
        <v>45</v>
      </c>
      <c r="E9" s="1" t="s">
        <v>43</v>
      </c>
      <c r="F9" s="17">
        <v>6</v>
      </c>
      <c r="G9" s="17">
        <v>13</v>
      </c>
      <c r="H9" s="17">
        <v>3</v>
      </c>
      <c r="I9" s="17">
        <v>1</v>
      </c>
      <c r="J9" s="18">
        <f t="shared" si="0"/>
        <v>17</v>
      </c>
      <c r="K9" s="17"/>
      <c r="L9" s="17"/>
      <c r="M9" s="17"/>
      <c r="N9" s="17"/>
      <c r="O9" s="17"/>
      <c r="P9" s="17"/>
      <c r="Q9" s="17">
        <v>6</v>
      </c>
      <c r="R9" s="17"/>
      <c r="S9" s="17"/>
      <c r="T9" s="19">
        <f t="shared" si="1"/>
        <v>1</v>
      </c>
      <c r="U9" s="17">
        <v>38</v>
      </c>
      <c r="V9" s="17">
        <v>15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0"/>
      <c r="AJ9" s="18"/>
      <c r="AK9" s="21">
        <v>1</v>
      </c>
      <c r="AL9" s="22">
        <v>1</v>
      </c>
      <c r="AM9" s="22">
        <v>1</v>
      </c>
      <c r="AN9" s="22"/>
      <c r="AO9" s="23"/>
      <c r="AP9" s="17"/>
      <c r="AQ9" s="17"/>
      <c r="AR9" s="17"/>
      <c r="AS9" s="21"/>
      <c r="AT9" s="22"/>
      <c r="AU9" s="22"/>
      <c r="AV9" s="22"/>
      <c r="AW9" s="23"/>
      <c r="AX9" s="17"/>
      <c r="AY9" s="17"/>
      <c r="AZ9" s="17"/>
      <c r="BA9" s="21">
        <v>3</v>
      </c>
      <c r="BB9" s="22">
        <v>1</v>
      </c>
      <c r="BC9" s="22">
        <v>0</v>
      </c>
      <c r="BD9" s="22"/>
      <c r="BE9" s="23"/>
      <c r="BF9" s="17"/>
      <c r="BG9" s="17"/>
      <c r="BH9" s="17"/>
      <c r="BI9" s="21">
        <v>3</v>
      </c>
      <c r="BJ9" s="22">
        <v>1</v>
      </c>
      <c r="BK9" s="22">
        <v>0</v>
      </c>
      <c r="BL9" s="22"/>
      <c r="BM9" s="24">
        <v>1</v>
      </c>
      <c r="BN9" s="25">
        <v>2</v>
      </c>
      <c r="BO9" s="25">
        <v>2</v>
      </c>
      <c r="BP9" s="25"/>
      <c r="BQ9" s="21"/>
      <c r="BR9" s="22"/>
      <c r="BS9" s="22"/>
      <c r="BT9" s="22"/>
      <c r="BU9" s="24"/>
      <c r="BV9" s="25"/>
      <c r="BW9" s="25"/>
      <c r="BX9" s="25"/>
      <c r="BY9" s="21">
        <v>5</v>
      </c>
      <c r="BZ9" s="22">
        <v>1</v>
      </c>
      <c r="CA9" s="22">
        <v>1</v>
      </c>
      <c r="CB9" s="22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</row>
    <row r="10" spans="1:124">
      <c r="A10">
        <v>6</v>
      </c>
      <c r="C10" s="17">
        <v>55</v>
      </c>
      <c r="D10" s="17" t="s">
        <v>46</v>
      </c>
      <c r="E10" s="1" t="s">
        <v>47</v>
      </c>
      <c r="F10" s="17">
        <v>6</v>
      </c>
      <c r="G10" s="17">
        <v>6</v>
      </c>
      <c r="H10" s="17">
        <v>3</v>
      </c>
      <c r="I10" s="17">
        <v>3</v>
      </c>
      <c r="J10" s="18">
        <f t="shared" si="0"/>
        <v>12</v>
      </c>
      <c r="K10" s="17"/>
      <c r="L10" s="17"/>
      <c r="M10" s="17"/>
      <c r="N10" s="17"/>
      <c r="O10" s="17"/>
      <c r="P10" s="17"/>
      <c r="Q10" s="17">
        <v>2</v>
      </c>
      <c r="R10" s="17">
        <v>3</v>
      </c>
      <c r="S10" s="17">
        <v>1</v>
      </c>
      <c r="T10" s="19">
        <f t="shared" si="1"/>
        <v>0.41666666666666669</v>
      </c>
      <c r="U10" s="17">
        <v>24</v>
      </c>
      <c r="V10" s="17">
        <v>20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0"/>
      <c r="AJ10" s="18"/>
      <c r="AK10" s="21"/>
      <c r="AL10" s="22"/>
      <c r="AM10" s="22"/>
      <c r="AN10" s="22"/>
      <c r="AO10" s="23"/>
      <c r="AP10" s="17"/>
      <c r="AQ10" s="17"/>
      <c r="AR10" s="17"/>
      <c r="AS10" s="21">
        <v>1</v>
      </c>
      <c r="AT10" s="22">
        <v>1</v>
      </c>
      <c r="AU10" s="22">
        <v>0</v>
      </c>
      <c r="AV10" s="22"/>
      <c r="AW10" s="23">
        <v>1</v>
      </c>
      <c r="AX10" s="17">
        <v>1</v>
      </c>
      <c r="AY10" s="17">
        <v>1</v>
      </c>
      <c r="AZ10" s="17"/>
      <c r="BA10" s="21">
        <v>2</v>
      </c>
      <c r="BB10" s="22">
        <v>2</v>
      </c>
      <c r="BC10" s="22">
        <v>1</v>
      </c>
      <c r="BD10" s="22"/>
      <c r="BE10" s="23">
        <v>0</v>
      </c>
      <c r="BF10" s="17">
        <v>1</v>
      </c>
      <c r="BG10" s="17">
        <v>1</v>
      </c>
      <c r="BH10" s="17"/>
      <c r="BI10" s="21"/>
      <c r="BJ10" s="22"/>
      <c r="BK10" s="22"/>
      <c r="BL10" s="22"/>
      <c r="BM10" s="24"/>
      <c r="BN10" s="25"/>
      <c r="BO10" s="25"/>
      <c r="BP10" s="25"/>
      <c r="BQ10" s="21"/>
      <c r="BR10" s="22"/>
      <c r="BS10" s="22"/>
      <c r="BT10" s="22"/>
      <c r="BU10" s="24"/>
      <c r="BV10" s="25"/>
      <c r="BW10" s="25"/>
      <c r="BX10" s="25"/>
      <c r="BY10" s="21">
        <v>2</v>
      </c>
      <c r="BZ10" s="22">
        <v>1</v>
      </c>
      <c r="CA10" s="22">
        <v>3</v>
      </c>
      <c r="CB10" s="22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</row>
    <row r="11" spans="1:124">
      <c r="A11">
        <v>7</v>
      </c>
      <c r="C11" s="17">
        <v>81</v>
      </c>
      <c r="D11" s="17" t="s">
        <v>48</v>
      </c>
      <c r="E11" s="1" t="s">
        <v>49</v>
      </c>
      <c r="F11" s="17">
        <v>6</v>
      </c>
      <c r="G11" s="17">
        <v>7</v>
      </c>
      <c r="H11" s="17">
        <v>2</v>
      </c>
      <c r="I11" s="17">
        <v>4</v>
      </c>
      <c r="J11" s="18">
        <f t="shared" si="0"/>
        <v>13</v>
      </c>
      <c r="K11" s="17"/>
      <c r="L11" s="17"/>
      <c r="M11" s="17"/>
      <c r="N11" s="17"/>
      <c r="O11" s="17"/>
      <c r="P11" s="17"/>
      <c r="Q11" s="17">
        <v>2</v>
      </c>
      <c r="R11" s="17">
        <v>3</v>
      </c>
      <c r="S11" s="17">
        <v>1</v>
      </c>
      <c r="T11" s="19">
        <f t="shared" si="1"/>
        <v>0.41666666666666669</v>
      </c>
      <c r="U11" s="17">
        <v>24</v>
      </c>
      <c r="V11" s="17">
        <v>23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0"/>
      <c r="AJ11" s="18"/>
      <c r="AK11" s="21">
        <v>1</v>
      </c>
      <c r="AL11" s="22">
        <v>1</v>
      </c>
      <c r="AM11" s="22">
        <v>2</v>
      </c>
      <c r="AN11" s="22"/>
      <c r="AO11" s="23"/>
      <c r="AP11" s="17"/>
      <c r="AQ11" s="17"/>
      <c r="AR11" s="17"/>
      <c r="AS11" s="21">
        <v>1</v>
      </c>
      <c r="AT11" s="22">
        <v>1</v>
      </c>
      <c r="AU11" s="22">
        <v>1</v>
      </c>
      <c r="AV11" s="22"/>
      <c r="AW11" s="23">
        <v>0</v>
      </c>
      <c r="AX11" s="17">
        <v>1</v>
      </c>
      <c r="AY11" s="17">
        <v>0</v>
      </c>
      <c r="AZ11" s="17"/>
      <c r="BA11" s="21"/>
      <c r="BB11" s="22"/>
      <c r="BC11" s="22"/>
      <c r="BD11" s="22"/>
      <c r="BE11" s="23">
        <v>0</v>
      </c>
      <c r="BF11" s="17">
        <v>1</v>
      </c>
      <c r="BG11" s="17">
        <v>0</v>
      </c>
      <c r="BH11" s="17"/>
      <c r="BI11" s="21"/>
      <c r="BJ11" s="22"/>
      <c r="BK11" s="22"/>
      <c r="BL11" s="22"/>
      <c r="BM11" s="24"/>
      <c r="BN11" s="25"/>
      <c r="BO11" s="25"/>
      <c r="BP11" s="25"/>
      <c r="BQ11" s="21">
        <v>1</v>
      </c>
      <c r="BR11" s="22">
        <v>1</v>
      </c>
      <c r="BS11" s="22">
        <v>0</v>
      </c>
      <c r="BT11" s="22"/>
      <c r="BU11" s="24"/>
      <c r="BV11" s="25"/>
      <c r="BW11" s="25"/>
      <c r="BX11" s="25"/>
      <c r="BY11" s="21">
        <v>4</v>
      </c>
      <c r="BZ11" s="22">
        <v>1</v>
      </c>
      <c r="CA11" s="22">
        <v>3</v>
      </c>
      <c r="CB11" s="22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</row>
    <row r="12" spans="1:124">
      <c r="A12">
        <v>8</v>
      </c>
      <c r="C12" s="17">
        <v>37</v>
      </c>
      <c r="D12" s="17" t="s">
        <v>50</v>
      </c>
      <c r="E12" s="1" t="s">
        <v>51</v>
      </c>
      <c r="F12" s="17">
        <v>6</v>
      </c>
      <c r="G12" s="17">
        <v>6</v>
      </c>
      <c r="H12" s="17">
        <v>4</v>
      </c>
      <c r="I12" s="17">
        <v>0</v>
      </c>
      <c r="J12" s="18">
        <f t="shared" si="0"/>
        <v>10</v>
      </c>
      <c r="K12" s="17"/>
      <c r="L12" s="17"/>
      <c r="M12" s="17"/>
      <c r="N12" s="17"/>
      <c r="O12" s="17"/>
      <c r="P12" s="17"/>
      <c r="Q12" s="17">
        <v>2</v>
      </c>
      <c r="R12" s="17">
        <v>4</v>
      </c>
      <c r="S12" s="17"/>
      <c r="T12" s="19">
        <f t="shared" si="1"/>
        <v>0.33333333333333331</v>
      </c>
      <c r="U12" s="17">
        <v>18</v>
      </c>
      <c r="V12" s="17">
        <v>24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0"/>
      <c r="AJ12" s="18"/>
      <c r="AK12" s="21"/>
      <c r="AL12" s="22"/>
      <c r="AM12" s="22"/>
      <c r="AN12" s="22"/>
      <c r="AO12" s="23">
        <v>0</v>
      </c>
      <c r="AP12" s="17">
        <v>1</v>
      </c>
      <c r="AQ12" s="17">
        <v>0</v>
      </c>
      <c r="AR12" s="17"/>
      <c r="AS12" s="21">
        <v>1</v>
      </c>
      <c r="AT12" s="22">
        <v>1</v>
      </c>
      <c r="AU12" s="22">
        <v>1</v>
      </c>
      <c r="AV12" s="22"/>
      <c r="AW12" s="23">
        <v>2</v>
      </c>
      <c r="AX12" s="17">
        <v>1</v>
      </c>
      <c r="AY12" s="17">
        <v>1</v>
      </c>
      <c r="AZ12" s="17"/>
      <c r="BA12" s="21"/>
      <c r="BB12" s="22"/>
      <c r="BC12" s="22"/>
      <c r="BD12" s="22"/>
      <c r="BE12" s="23"/>
      <c r="BF12" s="17"/>
      <c r="BG12" s="17"/>
      <c r="BH12" s="17"/>
      <c r="BI12" s="21"/>
      <c r="BJ12" s="22"/>
      <c r="BK12" s="22"/>
      <c r="BL12" s="22"/>
      <c r="BM12" s="24">
        <v>2</v>
      </c>
      <c r="BN12" s="25">
        <v>2</v>
      </c>
      <c r="BO12" s="25">
        <v>2</v>
      </c>
      <c r="BP12" s="25"/>
      <c r="BQ12" s="21">
        <v>1</v>
      </c>
      <c r="BR12" s="22">
        <v>1</v>
      </c>
      <c r="BS12" s="22">
        <v>0</v>
      </c>
      <c r="BT12" s="22"/>
      <c r="BU12" s="24"/>
      <c r="BV12" s="25"/>
      <c r="BW12" s="25"/>
      <c r="BX12" s="25"/>
      <c r="BY12" s="21"/>
      <c r="BZ12" s="22"/>
      <c r="CA12" s="22"/>
      <c r="CB12" s="22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</row>
    <row r="13" spans="1:124">
      <c r="A13">
        <v>9</v>
      </c>
      <c r="C13" s="17">
        <v>54</v>
      </c>
      <c r="D13" s="17" t="s">
        <v>52</v>
      </c>
      <c r="E13" s="1" t="s">
        <v>47</v>
      </c>
      <c r="F13" s="17">
        <v>6</v>
      </c>
      <c r="G13" s="17">
        <v>7</v>
      </c>
      <c r="H13" s="17">
        <v>1</v>
      </c>
      <c r="I13" s="17">
        <v>1</v>
      </c>
      <c r="J13" s="18">
        <f t="shared" si="0"/>
        <v>9</v>
      </c>
      <c r="K13" s="17"/>
      <c r="L13" s="17"/>
      <c r="M13" s="17"/>
      <c r="N13" s="17"/>
      <c r="O13" s="17"/>
      <c r="P13" s="17"/>
      <c r="Q13" s="17">
        <v>2</v>
      </c>
      <c r="R13" s="17">
        <v>3</v>
      </c>
      <c r="S13" s="17">
        <v>1</v>
      </c>
      <c r="T13" s="19">
        <f t="shared" si="1"/>
        <v>0.41666666666666669</v>
      </c>
      <c r="U13" s="17">
        <v>24</v>
      </c>
      <c r="V13" s="17">
        <v>20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0"/>
      <c r="AJ13" s="18"/>
      <c r="AK13" s="21"/>
      <c r="AL13" s="22"/>
      <c r="AM13" s="22"/>
      <c r="AN13" s="22"/>
      <c r="AO13" s="23"/>
      <c r="AP13" s="17"/>
      <c r="AQ13" s="17"/>
      <c r="AR13" s="17"/>
      <c r="AS13" s="21">
        <v>0</v>
      </c>
      <c r="AT13" s="22">
        <v>1</v>
      </c>
      <c r="AU13" s="22">
        <v>0</v>
      </c>
      <c r="AV13" s="22"/>
      <c r="AW13" s="23">
        <v>1</v>
      </c>
      <c r="AX13" s="17">
        <v>1</v>
      </c>
      <c r="AY13" s="17">
        <v>0</v>
      </c>
      <c r="AZ13" s="17"/>
      <c r="BA13" s="21">
        <v>2</v>
      </c>
      <c r="BB13" s="22">
        <v>2</v>
      </c>
      <c r="BC13" s="22">
        <v>1</v>
      </c>
      <c r="BD13" s="22"/>
      <c r="BE13" s="23">
        <v>2</v>
      </c>
      <c r="BF13" s="17">
        <v>1</v>
      </c>
      <c r="BG13" s="17">
        <v>0</v>
      </c>
      <c r="BH13" s="17"/>
      <c r="BI13" s="21"/>
      <c r="BJ13" s="22"/>
      <c r="BK13" s="22"/>
      <c r="BL13" s="22"/>
      <c r="BM13" s="24"/>
      <c r="BN13" s="25"/>
      <c r="BO13" s="25"/>
      <c r="BP13" s="25"/>
      <c r="BQ13" s="21"/>
      <c r="BR13" s="22"/>
      <c r="BS13" s="22"/>
      <c r="BT13" s="22"/>
      <c r="BU13" s="24"/>
      <c r="BV13" s="25"/>
      <c r="BW13" s="25"/>
      <c r="BX13" s="25"/>
      <c r="BY13" s="21">
        <v>2</v>
      </c>
      <c r="BZ13" s="22">
        <v>1</v>
      </c>
      <c r="CA13" s="22">
        <v>1</v>
      </c>
      <c r="CB13" s="22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</row>
    <row r="14" spans="1:124">
      <c r="A14">
        <v>10</v>
      </c>
      <c r="C14" s="17">
        <v>64</v>
      </c>
      <c r="D14" s="17" t="s">
        <v>53</v>
      </c>
      <c r="E14" s="1" t="s">
        <v>54</v>
      </c>
      <c r="F14" s="17">
        <v>6</v>
      </c>
      <c r="G14" s="17">
        <v>8</v>
      </c>
      <c r="H14" s="17">
        <v>3</v>
      </c>
      <c r="I14" s="17">
        <v>1</v>
      </c>
      <c r="J14" s="18">
        <f t="shared" si="0"/>
        <v>12</v>
      </c>
      <c r="K14" s="17"/>
      <c r="L14" s="17"/>
      <c r="M14" s="17"/>
      <c r="N14" s="17"/>
      <c r="O14" s="17"/>
      <c r="P14" s="17"/>
      <c r="Q14" s="17">
        <v>3</v>
      </c>
      <c r="R14" s="17">
        <v>3</v>
      </c>
      <c r="S14" s="17"/>
      <c r="T14" s="19">
        <f t="shared" si="1"/>
        <v>0.5</v>
      </c>
      <c r="U14" s="17">
        <v>27</v>
      </c>
      <c r="V14" s="17">
        <v>26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0"/>
      <c r="AJ14" s="18"/>
      <c r="AK14" s="21"/>
      <c r="AL14" s="22"/>
      <c r="AM14" s="22"/>
      <c r="AN14" s="22"/>
      <c r="AO14" s="23"/>
      <c r="AP14" s="17"/>
      <c r="AQ14" s="17"/>
      <c r="AR14" s="17"/>
      <c r="AS14" s="21"/>
      <c r="AT14" s="22"/>
      <c r="AU14" s="22"/>
      <c r="AV14" s="22"/>
      <c r="AW14" s="23">
        <v>1</v>
      </c>
      <c r="AX14" s="17">
        <v>2</v>
      </c>
      <c r="AY14" s="17">
        <v>1</v>
      </c>
      <c r="AZ14" s="17"/>
      <c r="BA14" s="21">
        <v>0</v>
      </c>
      <c r="BB14" s="22">
        <v>1</v>
      </c>
      <c r="BC14" s="22">
        <v>0</v>
      </c>
      <c r="BD14" s="22"/>
      <c r="BE14" s="23"/>
      <c r="BF14" s="17"/>
      <c r="BG14" s="17"/>
      <c r="BH14" s="17"/>
      <c r="BI14" s="21">
        <v>2</v>
      </c>
      <c r="BJ14" s="22">
        <v>1</v>
      </c>
      <c r="BK14" s="22">
        <v>2</v>
      </c>
      <c r="BL14" s="22"/>
      <c r="BM14" s="24">
        <v>4</v>
      </c>
      <c r="BN14" s="25">
        <v>1</v>
      </c>
      <c r="BO14" s="25">
        <v>0</v>
      </c>
      <c r="BP14" s="25"/>
      <c r="BQ14" s="21">
        <v>1</v>
      </c>
      <c r="BR14" s="22">
        <v>1</v>
      </c>
      <c r="BS14" s="22">
        <v>1</v>
      </c>
      <c r="BT14" s="22"/>
      <c r="BU14" s="24"/>
      <c r="BV14" s="25"/>
      <c r="BW14" s="25"/>
      <c r="BX14" s="25"/>
      <c r="BY14" s="21"/>
      <c r="BZ14" s="22"/>
      <c r="CA14" s="22"/>
      <c r="CB14" s="22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</row>
    <row r="15" spans="1:124">
      <c r="A15">
        <v>11</v>
      </c>
      <c r="C15" s="17">
        <v>83</v>
      </c>
      <c r="D15" s="17" t="s">
        <v>55</v>
      </c>
      <c r="E15" s="1" t="s">
        <v>49</v>
      </c>
      <c r="F15" s="17">
        <v>6</v>
      </c>
      <c r="G15" s="17">
        <v>9</v>
      </c>
      <c r="H15" s="17">
        <v>4</v>
      </c>
      <c r="I15" s="17">
        <v>0</v>
      </c>
      <c r="J15" s="18">
        <f t="shared" si="0"/>
        <v>13</v>
      </c>
      <c r="K15" s="17"/>
      <c r="L15" s="17"/>
      <c r="M15" s="17"/>
      <c r="N15" s="17"/>
      <c r="O15" s="17"/>
      <c r="P15" s="17"/>
      <c r="Q15" s="17">
        <v>2</v>
      </c>
      <c r="R15" s="17">
        <v>3</v>
      </c>
      <c r="S15" s="17">
        <v>1</v>
      </c>
      <c r="T15" s="19">
        <f t="shared" si="1"/>
        <v>0.41666666666666669</v>
      </c>
      <c r="U15" s="17">
        <v>24</v>
      </c>
      <c r="V15" s="17">
        <v>23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/>
      <c r="AJ15" s="18"/>
      <c r="AK15" s="21">
        <v>1</v>
      </c>
      <c r="AL15" s="22">
        <v>1</v>
      </c>
      <c r="AM15" s="22">
        <v>1</v>
      </c>
      <c r="AN15" s="22"/>
      <c r="AO15" s="23"/>
      <c r="AP15" s="17"/>
      <c r="AQ15" s="17"/>
      <c r="AR15" s="17"/>
      <c r="AS15" s="21">
        <v>1</v>
      </c>
      <c r="AT15" s="22">
        <v>1</v>
      </c>
      <c r="AU15" s="22">
        <v>1</v>
      </c>
      <c r="AV15" s="22"/>
      <c r="AW15" s="23">
        <v>3</v>
      </c>
      <c r="AX15" s="17">
        <v>1</v>
      </c>
      <c r="AY15" s="17">
        <v>0</v>
      </c>
      <c r="AZ15" s="17"/>
      <c r="BA15" s="21"/>
      <c r="BB15" s="22"/>
      <c r="BC15" s="22"/>
      <c r="BD15" s="22"/>
      <c r="BE15" s="23">
        <v>1</v>
      </c>
      <c r="BF15" s="17">
        <v>1</v>
      </c>
      <c r="BG15" s="17">
        <v>0</v>
      </c>
      <c r="BH15" s="17"/>
      <c r="BI15" s="21"/>
      <c r="BJ15" s="22"/>
      <c r="BK15" s="22"/>
      <c r="BL15" s="22"/>
      <c r="BM15" s="24"/>
      <c r="BN15" s="25"/>
      <c r="BO15" s="25"/>
      <c r="BP15" s="25"/>
      <c r="BQ15" s="21">
        <v>0</v>
      </c>
      <c r="BR15" s="22">
        <v>1</v>
      </c>
      <c r="BS15" s="22">
        <v>0</v>
      </c>
      <c r="BT15" s="22"/>
      <c r="BU15" s="24"/>
      <c r="BV15" s="25"/>
      <c r="BW15" s="25"/>
      <c r="BX15" s="25"/>
      <c r="BY15" s="21">
        <v>3</v>
      </c>
      <c r="BZ15" s="22">
        <v>1</v>
      </c>
      <c r="CA15" s="22">
        <v>2</v>
      </c>
      <c r="CB15" s="22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</row>
    <row r="16" spans="1:124">
      <c r="A16">
        <v>12</v>
      </c>
      <c r="C16" s="17">
        <v>41</v>
      </c>
      <c r="D16" s="17" t="s">
        <v>56</v>
      </c>
      <c r="E16" s="1" t="s">
        <v>57</v>
      </c>
      <c r="F16" s="17">
        <v>6</v>
      </c>
      <c r="G16" s="17">
        <v>7</v>
      </c>
      <c r="H16" s="17">
        <v>4</v>
      </c>
      <c r="I16" s="17">
        <v>1</v>
      </c>
      <c r="J16" s="18">
        <f t="shared" si="0"/>
        <v>12</v>
      </c>
      <c r="K16" s="17"/>
      <c r="L16" s="17"/>
      <c r="M16" s="17"/>
      <c r="N16" s="17"/>
      <c r="O16" s="17"/>
      <c r="P16" s="17"/>
      <c r="Q16" s="17">
        <v>3</v>
      </c>
      <c r="R16" s="17">
        <v>3</v>
      </c>
      <c r="S16" s="17"/>
      <c r="T16" s="19">
        <f t="shared" si="1"/>
        <v>0.5</v>
      </c>
      <c r="U16" s="17">
        <v>20</v>
      </c>
      <c r="V16" s="17">
        <v>27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0"/>
      <c r="AJ16" s="18"/>
      <c r="AK16" s="21"/>
      <c r="AL16" s="22"/>
      <c r="AM16" s="22"/>
      <c r="AN16" s="22"/>
      <c r="AO16" s="23">
        <v>2</v>
      </c>
      <c r="AP16" s="17">
        <v>1</v>
      </c>
      <c r="AQ16" s="17">
        <v>1</v>
      </c>
      <c r="AR16" s="17"/>
      <c r="AS16" s="21">
        <v>1</v>
      </c>
      <c r="AT16" s="22">
        <v>1</v>
      </c>
      <c r="AU16" s="22">
        <v>2</v>
      </c>
      <c r="AV16" s="22"/>
      <c r="AW16" s="23">
        <v>0</v>
      </c>
      <c r="AX16" s="17">
        <v>1</v>
      </c>
      <c r="AY16" s="17">
        <v>1</v>
      </c>
      <c r="AZ16" s="17"/>
      <c r="BA16" s="21"/>
      <c r="BB16" s="22"/>
      <c r="BC16" s="22"/>
      <c r="BD16" s="22"/>
      <c r="BE16" s="23"/>
      <c r="BF16" s="17"/>
      <c r="BG16" s="17"/>
      <c r="BH16" s="17"/>
      <c r="BI16" s="21">
        <v>4</v>
      </c>
      <c r="BJ16" s="22">
        <v>2</v>
      </c>
      <c r="BK16" s="22">
        <v>1</v>
      </c>
      <c r="BL16" s="22"/>
      <c r="BM16" s="24"/>
      <c r="BN16" s="25"/>
      <c r="BO16" s="25"/>
      <c r="BP16" s="25"/>
      <c r="BQ16" s="21">
        <v>0</v>
      </c>
      <c r="BR16" s="22">
        <v>1</v>
      </c>
      <c r="BS16" s="22">
        <v>0</v>
      </c>
      <c r="BT16" s="22"/>
      <c r="BU16" s="24"/>
      <c r="BV16" s="25"/>
      <c r="BW16" s="25"/>
      <c r="BX16" s="25"/>
      <c r="BY16" s="21"/>
      <c r="BZ16" s="22"/>
      <c r="CA16" s="22"/>
      <c r="CB16" s="22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</row>
    <row r="17" spans="1:124">
      <c r="A17">
        <v>13</v>
      </c>
      <c r="C17" s="17">
        <v>36</v>
      </c>
      <c r="D17" s="17" t="s">
        <v>58</v>
      </c>
      <c r="E17" s="1" t="s">
        <v>51</v>
      </c>
      <c r="F17" s="17">
        <v>6</v>
      </c>
      <c r="G17" s="17">
        <v>6</v>
      </c>
      <c r="H17" s="17">
        <v>3</v>
      </c>
      <c r="I17" s="17">
        <v>0</v>
      </c>
      <c r="J17" s="18">
        <f t="shared" si="0"/>
        <v>9</v>
      </c>
      <c r="K17" s="17"/>
      <c r="L17" s="17"/>
      <c r="M17" s="17"/>
      <c r="N17" s="17"/>
      <c r="O17" s="17"/>
      <c r="P17" s="17"/>
      <c r="Q17" s="17">
        <v>2</v>
      </c>
      <c r="R17" s="17">
        <v>4</v>
      </c>
      <c r="S17" s="17"/>
      <c r="T17" s="19">
        <f t="shared" si="1"/>
        <v>0.33333333333333331</v>
      </c>
      <c r="U17" s="17">
        <v>18</v>
      </c>
      <c r="V17" s="17">
        <v>24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0"/>
      <c r="AJ17" s="18"/>
      <c r="AK17" s="21"/>
      <c r="AL17" s="22"/>
      <c r="AM17" s="22"/>
      <c r="AN17" s="22"/>
      <c r="AO17" s="23">
        <v>1</v>
      </c>
      <c r="AP17" s="17">
        <v>1</v>
      </c>
      <c r="AQ17" s="17">
        <v>0</v>
      </c>
      <c r="AR17" s="17"/>
      <c r="AS17" s="21">
        <v>2</v>
      </c>
      <c r="AT17" s="22">
        <v>1</v>
      </c>
      <c r="AU17" s="22">
        <v>0</v>
      </c>
      <c r="AV17" s="22"/>
      <c r="AW17" s="23">
        <v>1</v>
      </c>
      <c r="AX17" s="17">
        <v>1</v>
      </c>
      <c r="AY17" s="17">
        <v>0</v>
      </c>
      <c r="AZ17" s="17"/>
      <c r="BA17" s="21"/>
      <c r="BB17" s="22"/>
      <c r="BC17" s="22"/>
      <c r="BD17" s="22"/>
      <c r="BE17" s="23"/>
      <c r="BF17" s="17"/>
      <c r="BG17" s="17"/>
      <c r="BH17" s="17"/>
      <c r="BI17" s="21"/>
      <c r="BJ17" s="22"/>
      <c r="BK17" s="22"/>
      <c r="BL17" s="22"/>
      <c r="BM17" s="24">
        <v>2</v>
      </c>
      <c r="BN17" s="25">
        <v>2</v>
      </c>
      <c r="BO17" s="25">
        <v>2</v>
      </c>
      <c r="BP17" s="25"/>
      <c r="BQ17" s="21">
        <v>0</v>
      </c>
      <c r="BR17" s="22">
        <v>1</v>
      </c>
      <c r="BS17" s="22">
        <v>1</v>
      </c>
      <c r="BT17" s="22"/>
      <c r="BU17" s="24"/>
      <c r="BV17" s="25"/>
      <c r="BW17" s="25"/>
      <c r="BX17" s="25"/>
      <c r="BY17" s="21"/>
      <c r="BZ17" s="22"/>
      <c r="CA17" s="22"/>
      <c r="CB17" s="22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</row>
    <row r="18" spans="1:124">
      <c r="A18">
        <v>14</v>
      </c>
      <c r="C18" s="17">
        <v>73</v>
      </c>
      <c r="D18" s="17" t="s">
        <v>59</v>
      </c>
      <c r="E18" s="1" t="s">
        <v>40</v>
      </c>
      <c r="F18" s="17">
        <v>6</v>
      </c>
      <c r="G18" s="17">
        <v>5</v>
      </c>
      <c r="H18" s="17">
        <v>2</v>
      </c>
      <c r="I18" s="17">
        <v>2</v>
      </c>
      <c r="J18" s="18">
        <f t="shared" si="0"/>
        <v>9</v>
      </c>
      <c r="K18" s="17"/>
      <c r="L18" s="17"/>
      <c r="M18" s="17"/>
      <c r="N18" s="17"/>
      <c r="O18" s="17"/>
      <c r="P18" s="17"/>
      <c r="Q18" s="17">
        <v>5</v>
      </c>
      <c r="R18" s="17">
        <v>1</v>
      </c>
      <c r="S18" s="17"/>
      <c r="T18" s="19">
        <f t="shared" si="1"/>
        <v>0.83333333333333337</v>
      </c>
      <c r="U18" s="17">
        <v>35</v>
      </c>
      <c r="V18" s="17">
        <v>19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0"/>
      <c r="AJ18" s="18"/>
      <c r="AK18" s="21"/>
      <c r="AL18" s="22"/>
      <c r="AM18" s="22"/>
      <c r="AN18" s="22"/>
      <c r="AO18" s="23"/>
      <c r="AP18" s="17"/>
      <c r="AQ18" s="17"/>
      <c r="AR18" s="17"/>
      <c r="AS18" s="21"/>
      <c r="AT18" s="22"/>
      <c r="AU18" s="22"/>
      <c r="AV18" s="22"/>
      <c r="AW18" s="23"/>
      <c r="AX18" s="17"/>
      <c r="AY18" s="17"/>
      <c r="AZ18" s="17"/>
      <c r="BA18" s="21">
        <v>0</v>
      </c>
      <c r="BB18" s="22">
        <v>1</v>
      </c>
      <c r="BC18" s="22">
        <v>0</v>
      </c>
      <c r="BD18" s="22"/>
      <c r="BE18" s="23">
        <v>2</v>
      </c>
      <c r="BF18" s="17">
        <v>1</v>
      </c>
      <c r="BG18" s="17">
        <v>1</v>
      </c>
      <c r="BH18" s="17"/>
      <c r="BI18" s="21">
        <v>3</v>
      </c>
      <c r="BJ18" s="22">
        <v>1</v>
      </c>
      <c r="BK18" s="22">
        <v>1</v>
      </c>
      <c r="BL18" s="22"/>
      <c r="BM18" s="24">
        <v>0</v>
      </c>
      <c r="BN18" s="25">
        <v>1</v>
      </c>
      <c r="BO18" s="25">
        <v>0</v>
      </c>
      <c r="BP18" s="25"/>
      <c r="BQ18" s="21">
        <v>0</v>
      </c>
      <c r="BR18" s="22">
        <v>2</v>
      </c>
      <c r="BS18" s="22">
        <v>2</v>
      </c>
      <c r="BT18" s="22"/>
      <c r="BU18" s="24"/>
      <c r="BV18" s="25"/>
      <c r="BW18" s="25"/>
      <c r="BX18" s="25"/>
      <c r="BY18" s="21"/>
      <c r="BZ18" s="22"/>
      <c r="CA18" s="22"/>
      <c r="CB18" s="22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</row>
    <row r="19" spans="1:124">
      <c r="A19">
        <v>15</v>
      </c>
      <c r="C19" s="17">
        <v>53</v>
      </c>
      <c r="D19" s="17" t="s">
        <v>60</v>
      </c>
      <c r="E19" s="1" t="s">
        <v>47</v>
      </c>
      <c r="F19" s="17">
        <v>6</v>
      </c>
      <c r="G19" s="17">
        <v>4</v>
      </c>
      <c r="H19" s="17">
        <v>2</v>
      </c>
      <c r="I19" s="17">
        <v>3</v>
      </c>
      <c r="J19" s="18">
        <f t="shared" si="0"/>
        <v>9</v>
      </c>
      <c r="K19" s="17"/>
      <c r="L19" s="17"/>
      <c r="M19" s="17"/>
      <c r="N19" s="17"/>
      <c r="O19" s="17"/>
      <c r="P19" s="17"/>
      <c r="Q19" s="17">
        <v>2</v>
      </c>
      <c r="R19" s="17">
        <v>3</v>
      </c>
      <c r="S19" s="17">
        <v>1</v>
      </c>
      <c r="T19" s="19">
        <f t="shared" si="1"/>
        <v>0.41666666666666669</v>
      </c>
      <c r="U19" s="17">
        <v>24</v>
      </c>
      <c r="V19" s="17">
        <v>20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0"/>
      <c r="AJ19" s="18"/>
      <c r="AK19" s="21"/>
      <c r="AL19" s="22"/>
      <c r="AM19" s="22"/>
      <c r="AN19" s="22"/>
      <c r="AO19" s="23"/>
      <c r="AP19" s="17"/>
      <c r="AQ19" s="17"/>
      <c r="AR19" s="17"/>
      <c r="AS19" s="21">
        <v>0</v>
      </c>
      <c r="AT19" s="22">
        <v>1</v>
      </c>
      <c r="AU19" s="22">
        <v>0</v>
      </c>
      <c r="AV19" s="22"/>
      <c r="AW19" s="23">
        <v>1</v>
      </c>
      <c r="AX19" s="17">
        <v>1</v>
      </c>
      <c r="AY19" s="17">
        <v>0</v>
      </c>
      <c r="AZ19" s="17"/>
      <c r="BA19" s="21">
        <v>2</v>
      </c>
      <c r="BB19" s="22">
        <v>2</v>
      </c>
      <c r="BC19" s="22">
        <v>2</v>
      </c>
      <c r="BD19" s="22"/>
      <c r="BE19" s="23">
        <v>1</v>
      </c>
      <c r="BF19" s="17">
        <v>1</v>
      </c>
      <c r="BG19" s="17">
        <v>1</v>
      </c>
      <c r="BH19" s="17"/>
      <c r="BI19" s="21"/>
      <c r="BJ19" s="22"/>
      <c r="BK19" s="22"/>
      <c r="BL19" s="22"/>
      <c r="BM19" s="24"/>
      <c r="BN19" s="25"/>
      <c r="BO19" s="25"/>
      <c r="BP19" s="25"/>
      <c r="BQ19" s="21"/>
      <c r="BR19" s="22"/>
      <c r="BS19" s="22"/>
      <c r="BT19" s="22"/>
      <c r="BU19" s="24"/>
      <c r="BV19" s="25"/>
      <c r="BW19" s="25"/>
      <c r="BX19" s="25"/>
      <c r="BY19" s="21">
        <v>0</v>
      </c>
      <c r="BZ19" s="22">
        <v>1</v>
      </c>
      <c r="CA19" s="22">
        <v>2</v>
      </c>
      <c r="CB19" s="22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</row>
    <row r="20" spans="1:124">
      <c r="A20">
        <v>16</v>
      </c>
      <c r="C20" s="17">
        <v>51</v>
      </c>
      <c r="D20" s="17" t="s">
        <v>61</v>
      </c>
      <c r="E20" s="1" t="s">
        <v>47</v>
      </c>
      <c r="F20" s="17">
        <v>6</v>
      </c>
      <c r="G20" s="17">
        <v>3</v>
      </c>
      <c r="H20" s="17">
        <v>5</v>
      </c>
      <c r="I20" s="17">
        <v>0</v>
      </c>
      <c r="J20" s="18">
        <f t="shared" si="0"/>
        <v>8</v>
      </c>
      <c r="K20" s="17"/>
      <c r="L20" s="17"/>
      <c r="M20" s="17"/>
      <c r="N20" s="17"/>
      <c r="O20" s="17"/>
      <c r="P20" s="17"/>
      <c r="Q20" s="17">
        <v>2</v>
      </c>
      <c r="R20" s="17">
        <v>3</v>
      </c>
      <c r="S20" s="17">
        <v>1</v>
      </c>
      <c r="T20" s="19">
        <f t="shared" si="1"/>
        <v>0.41666666666666669</v>
      </c>
      <c r="U20" s="17">
        <v>24</v>
      </c>
      <c r="V20" s="17">
        <v>20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0"/>
      <c r="AJ20" s="18"/>
      <c r="AK20" s="21"/>
      <c r="AL20" s="22"/>
      <c r="AM20" s="22"/>
      <c r="AN20" s="22"/>
      <c r="AO20" s="23"/>
      <c r="AP20" s="17"/>
      <c r="AQ20" s="17"/>
      <c r="AR20" s="17"/>
      <c r="AS20" s="21">
        <v>0</v>
      </c>
      <c r="AT20" s="22">
        <v>1</v>
      </c>
      <c r="AU20" s="22">
        <v>0</v>
      </c>
      <c r="AV20" s="22"/>
      <c r="AW20" s="23">
        <v>0</v>
      </c>
      <c r="AX20" s="17">
        <v>1</v>
      </c>
      <c r="AY20" s="17">
        <v>1</v>
      </c>
      <c r="AZ20" s="17"/>
      <c r="BA20" s="21">
        <v>0</v>
      </c>
      <c r="BB20" s="22">
        <v>2</v>
      </c>
      <c r="BC20" s="22">
        <v>0</v>
      </c>
      <c r="BD20" s="22"/>
      <c r="BE20" s="23">
        <v>0</v>
      </c>
      <c r="BF20" s="17">
        <v>1</v>
      </c>
      <c r="BG20" s="17">
        <v>0</v>
      </c>
      <c r="BH20" s="17"/>
      <c r="BI20" s="21"/>
      <c r="BJ20" s="22"/>
      <c r="BK20" s="22"/>
      <c r="BL20" s="22"/>
      <c r="BM20" s="24"/>
      <c r="BN20" s="25"/>
      <c r="BO20" s="25"/>
      <c r="BP20" s="25"/>
      <c r="BQ20" s="21"/>
      <c r="BR20" s="22"/>
      <c r="BS20" s="22"/>
      <c r="BT20" s="22"/>
      <c r="BU20" s="24"/>
      <c r="BV20" s="25"/>
      <c r="BW20" s="25"/>
      <c r="BX20" s="25"/>
      <c r="BY20" s="21">
        <v>3</v>
      </c>
      <c r="BZ20" s="22">
        <v>1</v>
      </c>
      <c r="CA20" s="22">
        <v>4</v>
      </c>
      <c r="CB20" s="22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</row>
    <row r="21" spans="1:124">
      <c r="A21">
        <v>17</v>
      </c>
      <c r="C21" s="17">
        <v>61</v>
      </c>
      <c r="D21" s="17" t="s">
        <v>62</v>
      </c>
      <c r="E21" s="1" t="s">
        <v>54</v>
      </c>
      <c r="F21" s="17">
        <v>6</v>
      </c>
      <c r="G21" s="17">
        <v>4</v>
      </c>
      <c r="H21" s="17">
        <v>2</v>
      </c>
      <c r="I21" s="17">
        <v>0</v>
      </c>
      <c r="J21" s="18">
        <f t="shared" si="0"/>
        <v>6</v>
      </c>
      <c r="K21" s="17"/>
      <c r="L21" s="17"/>
      <c r="M21" s="17"/>
      <c r="N21" s="17"/>
      <c r="O21" s="17"/>
      <c r="P21" s="17"/>
      <c r="Q21" s="17">
        <v>3</v>
      </c>
      <c r="R21" s="17">
        <v>3</v>
      </c>
      <c r="S21" s="17"/>
      <c r="T21" s="19">
        <f t="shared" si="1"/>
        <v>0.5</v>
      </c>
      <c r="U21" s="17">
        <v>27</v>
      </c>
      <c r="V21" s="17">
        <v>26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0"/>
      <c r="AJ21" s="18"/>
      <c r="AK21" s="21"/>
      <c r="AL21" s="22"/>
      <c r="AM21" s="22"/>
      <c r="AN21" s="22"/>
      <c r="AO21" s="23"/>
      <c r="AP21" s="17"/>
      <c r="AQ21" s="17"/>
      <c r="AR21" s="17"/>
      <c r="AS21" s="21"/>
      <c r="AT21" s="22"/>
      <c r="AU21" s="22"/>
      <c r="AV21" s="22"/>
      <c r="AW21" s="23">
        <v>1</v>
      </c>
      <c r="AX21" s="17">
        <v>2</v>
      </c>
      <c r="AY21" s="17">
        <v>0</v>
      </c>
      <c r="AZ21" s="17"/>
      <c r="BA21" s="21">
        <v>0</v>
      </c>
      <c r="BB21" s="22">
        <v>1</v>
      </c>
      <c r="BC21" s="22">
        <v>0</v>
      </c>
      <c r="BD21" s="22"/>
      <c r="BE21" s="23"/>
      <c r="BF21" s="17"/>
      <c r="BG21" s="17"/>
      <c r="BH21" s="17"/>
      <c r="BI21" s="21">
        <v>0</v>
      </c>
      <c r="BJ21" s="22">
        <v>1</v>
      </c>
      <c r="BK21" s="22">
        <v>0</v>
      </c>
      <c r="BL21" s="22"/>
      <c r="BM21" s="24">
        <v>3</v>
      </c>
      <c r="BN21" s="25">
        <v>1</v>
      </c>
      <c r="BO21" s="25">
        <v>2</v>
      </c>
      <c r="BP21" s="25"/>
      <c r="BQ21" s="21">
        <v>0</v>
      </c>
      <c r="BR21" s="22">
        <v>1</v>
      </c>
      <c r="BS21" s="22">
        <v>0</v>
      </c>
      <c r="BT21" s="22"/>
      <c r="BU21" s="24"/>
      <c r="BV21" s="25"/>
      <c r="BW21" s="25"/>
      <c r="BX21" s="25"/>
      <c r="BY21" s="21"/>
      <c r="BZ21" s="22"/>
      <c r="CA21" s="22"/>
      <c r="CB21" s="22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24">
      <c r="A22">
        <v>18</v>
      </c>
      <c r="C22" s="17">
        <v>68</v>
      </c>
      <c r="D22" s="17" t="s">
        <v>63</v>
      </c>
      <c r="E22" s="1" t="s">
        <v>54</v>
      </c>
      <c r="F22" s="17">
        <v>6</v>
      </c>
      <c r="G22" s="17">
        <v>6</v>
      </c>
      <c r="H22" s="17">
        <v>6</v>
      </c>
      <c r="I22" s="17">
        <v>0</v>
      </c>
      <c r="J22" s="18">
        <f t="shared" si="0"/>
        <v>12</v>
      </c>
      <c r="K22" s="17"/>
      <c r="L22" s="17"/>
      <c r="M22" s="17"/>
      <c r="N22" s="17"/>
      <c r="O22" s="17"/>
      <c r="P22" s="17"/>
      <c r="Q22" s="17">
        <v>3</v>
      </c>
      <c r="R22" s="17">
        <v>3</v>
      </c>
      <c r="S22" s="17"/>
      <c r="T22" s="19">
        <f t="shared" si="1"/>
        <v>0.5</v>
      </c>
      <c r="U22" s="17">
        <v>27</v>
      </c>
      <c r="V22" s="17">
        <v>26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/>
      <c r="AJ22" s="18"/>
      <c r="AK22" s="21"/>
      <c r="AL22" s="22"/>
      <c r="AM22" s="22"/>
      <c r="AN22" s="22"/>
      <c r="AO22" s="23"/>
      <c r="AP22" s="17"/>
      <c r="AQ22" s="17"/>
      <c r="AR22" s="17"/>
      <c r="AS22" s="21"/>
      <c r="AT22" s="22"/>
      <c r="AU22" s="22"/>
      <c r="AV22" s="22"/>
      <c r="AW22" s="23">
        <v>3</v>
      </c>
      <c r="AX22" s="17">
        <v>2</v>
      </c>
      <c r="AY22" s="17">
        <v>1</v>
      </c>
      <c r="AZ22" s="17"/>
      <c r="BA22" s="21">
        <v>2</v>
      </c>
      <c r="BB22" s="22">
        <v>1</v>
      </c>
      <c r="BC22" s="22">
        <v>0</v>
      </c>
      <c r="BD22" s="22"/>
      <c r="BE22" s="23"/>
      <c r="BF22" s="17"/>
      <c r="BG22" s="17"/>
      <c r="BH22" s="17"/>
      <c r="BI22" s="21">
        <v>0</v>
      </c>
      <c r="BJ22" s="22">
        <v>1</v>
      </c>
      <c r="BK22" s="22">
        <v>1</v>
      </c>
      <c r="BL22" s="22"/>
      <c r="BM22" s="24">
        <v>0</v>
      </c>
      <c r="BN22" s="25">
        <v>1</v>
      </c>
      <c r="BO22" s="25">
        <v>4</v>
      </c>
      <c r="BP22" s="25"/>
      <c r="BQ22" s="21">
        <v>1</v>
      </c>
      <c r="BR22" s="22">
        <v>1</v>
      </c>
      <c r="BS22" s="22">
        <v>0</v>
      </c>
      <c r="BT22" s="22"/>
      <c r="BU22" s="24"/>
      <c r="BV22" s="25"/>
      <c r="BW22" s="25"/>
      <c r="BX22" s="25"/>
      <c r="BY22" s="21"/>
      <c r="BZ22" s="22"/>
      <c r="CA22" s="22"/>
      <c r="CB22" s="22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24">
      <c r="A23">
        <v>19</v>
      </c>
      <c r="C23" s="17">
        <v>27</v>
      </c>
      <c r="D23" s="17" t="s">
        <v>64</v>
      </c>
      <c r="E23" s="1" t="s">
        <v>43</v>
      </c>
      <c r="F23" s="17">
        <v>6</v>
      </c>
      <c r="G23" s="17">
        <v>1</v>
      </c>
      <c r="H23" s="17">
        <v>6</v>
      </c>
      <c r="I23" s="17">
        <v>1</v>
      </c>
      <c r="J23" s="18">
        <f t="shared" si="0"/>
        <v>8</v>
      </c>
      <c r="K23" s="17"/>
      <c r="L23" s="17"/>
      <c r="M23" s="17"/>
      <c r="N23" s="17"/>
      <c r="O23" s="17"/>
      <c r="P23" s="17"/>
      <c r="Q23" s="17">
        <v>6</v>
      </c>
      <c r="R23" s="17"/>
      <c r="S23" s="17"/>
      <c r="T23" s="19">
        <f t="shared" si="1"/>
        <v>1</v>
      </c>
      <c r="U23" s="17">
        <v>38</v>
      </c>
      <c r="V23" s="17">
        <v>15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/>
      <c r="AJ23" s="18"/>
      <c r="AK23" s="21">
        <v>0</v>
      </c>
      <c r="AL23" s="22">
        <v>1</v>
      </c>
      <c r="AM23" s="22">
        <v>0</v>
      </c>
      <c r="AN23" s="22"/>
      <c r="AO23" s="23"/>
      <c r="AP23" s="17"/>
      <c r="AQ23" s="17"/>
      <c r="AR23" s="17"/>
      <c r="AS23" s="21"/>
      <c r="AT23" s="22"/>
      <c r="AU23" s="22"/>
      <c r="AV23" s="22"/>
      <c r="AW23" s="23"/>
      <c r="AX23" s="17"/>
      <c r="AY23" s="17"/>
      <c r="AZ23" s="17"/>
      <c r="BA23" s="21">
        <v>0</v>
      </c>
      <c r="BB23" s="22">
        <v>1</v>
      </c>
      <c r="BC23" s="22">
        <v>1</v>
      </c>
      <c r="BD23" s="22"/>
      <c r="BE23" s="23"/>
      <c r="BF23" s="17"/>
      <c r="BG23" s="17"/>
      <c r="BH23" s="17"/>
      <c r="BI23" s="21">
        <v>0</v>
      </c>
      <c r="BJ23" s="22">
        <v>1</v>
      </c>
      <c r="BK23" s="22">
        <v>0</v>
      </c>
      <c r="BL23" s="22"/>
      <c r="BM23" s="24">
        <v>0</v>
      </c>
      <c r="BN23" s="25">
        <v>2</v>
      </c>
      <c r="BO23" s="25">
        <v>3</v>
      </c>
      <c r="BP23" s="25"/>
      <c r="BQ23" s="21"/>
      <c r="BR23" s="22"/>
      <c r="BS23" s="22"/>
      <c r="BT23" s="22"/>
      <c r="BU23" s="24"/>
      <c r="BV23" s="25"/>
      <c r="BW23" s="25"/>
      <c r="BX23" s="25"/>
      <c r="BY23" s="21">
        <v>1</v>
      </c>
      <c r="BZ23" s="22">
        <v>1</v>
      </c>
      <c r="CA23" s="22">
        <v>3</v>
      </c>
      <c r="CB23" s="22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</row>
    <row r="24" spans="1:124">
      <c r="A24">
        <v>20</v>
      </c>
      <c r="C24" s="17">
        <v>23</v>
      </c>
      <c r="D24" s="17" t="s">
        <v>65</v>
      </c>
      <c r="E24" s="1" t="s">
        <v>43</v>
      </c>
      <c r="F24" s="17">
        <v>6</v>
      </c>
      <c r="G24" s="17">
        <v>8</v>
      </c>
      <c r="H24" s="17">
        <v>1</v>
      </c>
      <c r="I24" s="17">
        <v>0</v>
      </c>
      <c r="J24" s="18">
        <f t="shared" si="0"/>
        <v>9</v>
      </c>
      <c r="K24" s="17"/>
      <c r="L24" s="17"/>
      <c r="M24" s="17"/>
      <c r="N24" s="17"/>
      <c r="O24" s="17"/>
      <c r="P24" s="17"/>
      <c r="Q24" s="17">
        <v>6</v>
      </c>
      <c r="R24" s="17"/>
      <c r="S24" s="17"/>
      <c r="T24" s="19">
        <f t="shared" si="1"/>
        <v>1</v>
      </c>
      <c r="U24" s="17">
        <v>38</v>
      </c>
      <c r="V24" s="17">
        <v>15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0"/>
      <c r="AJ24" s="18"/>
      <c r="AK24" s="21">
        <v>0</v>
      </c>
      <c r="AL24" s="22">
        <v>1</v>
      </c>
      <c r="AM24" s="22">
        <v>0</v>
      </c>
      <c r="AN24" s="22"/>
      <c r="AO24" s="23"/>
      <c r="AP24" s="17"/>
      <c r="AQ24" s="17"/>
      <c r="AR24" s="17"/>
      <c r="AS24" s="21"/>
      <c r="AT24" s="22"/>
      <c r="AU24" s="22"/>
      <c r="AV24" s="22"/>
      <c r="AW24" s="23"/>
      <c r="AX24" s="17"/>
      <c r="AY24" s="17"/>
      <c r="AZ24" s="17"/>
      <c r="BA24" s="21">
        <v>2</v>
      </c>
      <c r="BB24" s="22">
        <v>1</v>
      </c>
      <c r="BC24" s="22">
        <v>1</v>
      </c>
      <c r="BD24" s="22"/>
      <c r="BE24" s="23"/>
      <c r="BF24" s="17"/>
      <c r="BG24" s="17"/>
      <c r="BH24" s="17"/>
      <c r="BI24" s="21">
        <v>0</v>
      </c>
      <c r="BJ24" s="22">
        <v>1</v>
      </c>
      <c r="BK24" s="22">
        <v>0</v>
      </c>
      <c r="BL24" s="22"/>
      <c r="BM24" s="24">
        <v>4</v>
      </c>
      <c r="BN24" s="25">
        <v>2</v>
      </c>
      <c r="BO24" s="25">
        <v>0</v>
      </c>
      <c r="BP24" s="25"/>
      <c r="BQ24" s="21"/>
      <c r="BR24" s="22"/>
      <c r="BS24" s="22"/>
      <c r="BT24" s="22"/>
      <c r="BU24" s="24"/>
      <c r="BV24" s="25"/>
      <c r="BW24" s="25"/>
      <c r="BX24" s="25"/>
      <c r="BY24" s="21">
        <v>2</v>
      </c>
      <c r="BZ24" s="22">
        <v>1</v>
      </c>
      <c r="CA24" s="22">
        <v>0</v>
      </c>
      <c r="CB24" s="22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</row>
    <row r="25" spans="1:124">
      <c r="A25">
        <v>21</v>
      </c>
      <c r="C25" s="17">
        <v>14</v>
      </c>
      <c r="D25" s="17" t="s">
        <v>66</v>
      </c>
      <c r="E25" s="1" t="s">
        <v>67</v>
      </c>
      <c r="F25" s="17">
        <v>6</v>
      </c>
      <c r="G25" s="17">
        <v>2</v>
      </c>
      <c r="H25" s="17">
        <v>3</v>
      </c>
      <c r="I25" s="17">
        <v>1</v>
      </c>
      <c r="J25" s="18">
        <f t="shared" si="0"/>
        <v>6</v>
      </c>
      <c r="K25" s="17"/>
      <c r="L25" s="17"/>
      <c r="M25" s="17"/>
      <c r="N25" s="17"/>
      <c r="O25" s="17"/>
      <c r="P25" s="17"/>
      <c r="Q25" s="17"/>
      <c r="R25" s="17">
        <v>6</v>
      </c>
      <c r="S25" s="17"/>
      <c r="T25" s="19">
        <f t="shared" si="1"/>
        <v>0</v>
      </c>
      <c r="U25" s="17">
        <v>13</v>
      </c>
      <c r="V25" s="17">
        <v>45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0"/>
      <c r="AJ25" s="18"/>
      <c r="AK25" s="21">
        <v>0</v>
      </c>
      <c r="AL25" s="22">
        <v>1</v>
      </c>
      <c r="AM25" s="22">
        <v>0</v>
      </c>
      <c r="AN25" s="22"/>
      <c r="AO25" s="23"/>
      <c r="AP25" s="17"/>
      <c r="AQ25" s="17"/>
      <c r="AR25" s="17"/>
      <c r="AS25" s="21">
        <v>1</v>
      </c>
      <c r="AT25" s="22">
        <v>2</v>
      </c>
      <c r="AU25" s="22">
        <v>3</v>
      </c>
      <c r="AV25" s="22"/>
      <c r="AW25" s="23"/>
      <c r="AX25" s="17"/>
      <c r="AY25" s="17"/>
      <c r="AZ25" s="17"/>
      <c r="BA25" s="21">
        <v>0</v>
      </c>
      <c r="BB25" s="22">
        <v>1</v>
      </c>
      <c r="BC25" s="22">
        <v>0</v>
      </c>
      <c r="BD25" s="22"/>
      <c r="BE25" s="23"/>
      <c r="BF25" s="17"/>
      <c r="BG25" s="17"/>
      <c r="BH25" s="17"/>
      <c r="BI25" s="21">
        <v>0</v>
      </c>
      <c r="BJ25" s="22">
        <v>1</v>
      </c>
      <c r="BK25" s="22">
        <v>1</v>
      </c>
      <c r="BL25" s="22"/>
      <c r="BM25" s="24">
        <v>1</v>
      </c>
      <c r="BN25" s="25">
        <v>1</v>
      </c>
      <c r="BO25" s="25">
        <v>0</v>
      </c>
      <c r="BP25" s="25"/>
      <c r="BQ25" s="21"/>
      <c r="BR25" s="22"/>
      <c r="BS25" s="22"/>
      <c r="BT25" s="22"/>
      <c r="BU25" s="24"/>
      <c r="BV25" s="25"/>
      <c r="BW25" s="25"/>
      <c r="BX25" s="25"/>
      <c r="BY25" s="21"/>
      <c r="BZ25" s="22"/>
      <c r="CA25" s="22"/>
      <c r="CB25" s="22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</row>
    <row r="26" spans="1:124">
      <c r="A26">
        <v>22</v>
      </c>
      <c r="C26" s="17">
        <v>88</v>
      </c>
      <c r="D26" s="17" t="s">
        <v>68</v>
      </c>
      <c r="E26" s="1" t="s">
        <v>49</v>
      </c>
      <c r="F26" s="17">
        <v>6</v>
      </c>
      <c r="G26" s="17">
        <v>2</v>
      </c>
      <c r="H26" s="17">
        <v>4</v>
      </c>
      <c r="I26" s="17">
        <v>2</v>
      </c>
      <c r="J26" s="18">
        <f t="shared" si="0"/>
        <v>8</v>
      </c>
      <c r="K26" s="17"/>
      <c r="L26" s="17"/>
      <c r="M26" s="17"/>
      <c r="N26" s="17"/>
      <c r="O26" s="17"/>
      <c r="P26" s="17"/>
      <c r="Q26" s="17">
        <v>2</v>
      </c>
      <c r="R26" s="17">
        <v>3</v>
      </c>
      <c r="S26" s="17">
        <v>1</v>
      </c>
      <c r="T26" s="19">
        <f t="shared" si="1"/>
        <v>0.41666666666666669</v>
      </c>
      <c r="U26" s="17">
        <v>24</v>
      </c>
      <c r="V26" s="17">
        <v>23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0"/>
      <c r="AJ26" s="18"/>
      <c r="AK26" s="21">
        <v>1</v>
      </c>
      <c r="AL26" s="22">
        <v>1</v>
      </c>
      <c r="AM26" s="22">
        <v>1</v>
      </c>
      <c r="AN26" s="22"/>
      <c r="AO26" s="23"/>
      <c r="AP26" s="17"/>
      <c r="AQ26" s="17"/>
      <c r="AR26" s="17"/>
      <c r="AS26" s="21">
        <v>0</v>
      </c>
      <c r="AT26" s="22">
        <v>1</v>
      </c>
      <c r="AU26" s="22">
        <v>0</v>
      </c>
      <c r="AV26" s="22"/>
      <c r="AW26" s="23">
        <v>0</v>
      </c>
      <c r="AX26" s="17">
        <v>1</v>
      </c>
      <c r="AY26" s="17">
        <v>1</v>
      </c>
      <c r="AZ26" s="17"/>
      <c r="BA26" s="21"/>
      <c r="BB26" s="22"/>
      <c r="BC26" s="22"/>
      <c r="BD26" s="22"/>
      <c r="BE26" s="23">
        <v>0</v>
      </c>
      <c r="BF26" s="17">
        <v>1</v>
      </c>
      <c r="BG26" s="17">
        <v>1</v>
      </c>
      <c r="BH26" s="17"/>
      <c r="BI26" s="21"/>
      <c r="BJ26" s="22"/>
      <c r="BK26" s="22"/>
      <c r="BL26" s="22"/>
      <c r="BM26" s="24"/>
      <c r="BN26" s="25"/>
      <c r="BO26" s="25"/>
      <c r="BP26" s="25"/>
      <c r="BQ26" s="21">
        <v>0</v>
      </c>
      <c r="BR26" s="22">
        <v>1</v>
      </c>
      <c r="BS26" s="22">
        <v>1</v>
      </c>
      <c r="BT26" s="22"/>
      <c r="BU26" s="24"/>
      <c r="BV26" s="25"/>
      <c r="BW26" s="25"/>
      <c r="BX26" s="25"/>
      <c r="BY26" s="21">
        <v>1</v>
      </c>
      <c r="BZ26" s="22">
        <v>1</v>
      </c>
      <c r="CA26" s="22">
        <v>2</v>
      </c>
      <c r="CB26" s="22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</row>
    <row r="27" spans="1:124">
      <c r="A27">
        <v>23</v>
      </c>
      <c r="C27" s="17">
        <v>21</v>
      </c>
      <c r="D27" s="17" t="s">
        <v>69</v>
      </c>
      <c r="E27" s="1" t="s">
        <v>43</v>
      </c>
      <c r="F27" s="17">
        <v>6</v>
      </c>
      <c r="G27" s="17">
        <v>0</v>
      </c>
      <c r="H27" s="17">
        <v>8</v>
      </c>
      <c r="I27" s="17">
        <v>2</v>
      </c>
      <c r="J27" s="18">
        <f t="shared" si="0"/>
        <v>10</v>
      </c>
      <c r="K27" s="17"/>
      <c r="L27" s="17"/>
      <c r="M27" s="17"/>
      <c r="N27" s="17"/>
      <c r="O27" s="17"/>
      <c r="P27" s="17"/>
      <c r="Q27" s="17">
        <v>6</v>
      </c>
      <c r="R27" s="17"/>
      <c r="S27" s="17"/>
      <c r="T27" s="19">
        <f t="shared" si="1"/>
        <v>1</v>
      </c>
      <c r="U27" s="17">
        <v>38</v>
      </c>
      <c r="V27" s="17">
        <v>15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0"/>
      <c r="AJ27" s="18"/>
      <c r="AK27" s="21">
        <v>0</v>
      </c>
      <c r="AL27" s="22">
        <v>1</v>
      </c>
      <c r="AM27" s="22">
        <v>0</v>
      </c>
      <c r="AN27" s="22"/>
      <c r="AO27" s="23"/>
      <c r="AP27" s="17"/>
      <c r="AQ27" s="17"/>
      <c r="AR27" s="17"/>
      <c r="AS27" s="21"/>
      <c r="AT27" s="22"/>
      <c r="AU27" s="22"/>
      <c r="AV27" s="22"/>
      <c r="AW27" s="23"/>
      <c r="AX27" s="17"/>
      <c r="AY27" s="17"/>
      <c r="AZ27" s="17"/>
      <c r="BA27" s="21">
        <v>0</v>
      </c>
      <c r="BB27" s="22">
        <v>1</v>
      </c>
      <c r="BC27" s="22">
        <v>2</v>
      </c>
      <c r="BD27" s="22"/>
      <c r="BE27" s="23"/>
      <c r="BF27" s="17"/>
      <c r="BG27" s="17"/>
      <c r="BH27" s="17"/>
      <c r="BI27" s="21">
        <v>0</v>
      </c>
      <c r="BJ27" s="22">
        <v>1</v>
      </c>
      <c r="BK27" s="22">
        <v>3</v>
      </c>
      <c r="BL27" s="22"/>
      <c r="BM27" s="24">
        <v>0</v>
      </c>
      <c r="BN27" s="25">
        <v>2</v>
      </c>
      <c r="BO27" s="25">
        <v>2</v>
      </c>
      <c r="BP27" s="25"/>
      <c r="BQ27" s="21"/>
      <c r="BR27" s="22"/>
      <c r="BS27" s="22"/>
      <c r="BT27" s="22"/>
      <c r="BU27" s="24"/>
      <c r="BV27" s="25"/>
      <c r="BW27" s="25"/>
      <c r="BX27" s="25"/>
      <c r="BY27" s="21">
        <v>0</v>
      </c>
      <c r="BZ27" s="22">
        <v>1</v>
      </c>
      <c r="CA27" s="22">
        <v>3</v>
      </c>
      <c r="CB27" s="22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</row>
    <row r="28" spans="1:124">
      <c r="A28">
        <v>24</v>
      </c>
      <c r="C28" s="17">
        <v>15</v>
      </c>
      <c r="D28" s="17" t="s">
        <v>70</v>
      </c>
      <c r="E28" s="1" t="s">
        <v>67</v>
      </c>
      <c r="F28" s="17">
        <v>3</v>
      </c>
      <c r="G28" s="17">
        <v>4</v>
      </c>
      <c r="H28" s="17">
        <v>1</v>
      </c>
      <c r="I28" s="17">
        <v>0</v>
      </c>
      <c r="J28" s="18">
        <f t="shared" si="0"/>
        <v>5</v>
      </c>
      <c r="K28" s="17"/>
      <c r="L28" s="17"/>
      <c r="M28" s="17"/>
      <c r="N28" s="17"/>
      <c r="O28" s="17"/>
      <c r="P28" s="17"/>
      <c r="Q28" s="17"/>
      <c r="R28" s="17">
        <v>3</v>
      </c>
      <c r="S28" s="17"/>
      <c r="T28" s="19">
        <f t="shared" si="1"/>
        <v>0</v>
      </c>
      <c r="U28" s="17">
        <v>8</v>
      </c>
      <c r="V28" s="17">
        <v>13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  <c r="AJ28" s="18"/>
      <c r="AK28" s="21"/>
      <c r="AL28" s="22"/>
      <c r="AM28" s="22"/>
      <c r="AN28" s="22"/>
      <c r="AO28" s="23"/>
      <c r="AP28" s="17"/>
      <c r="AQ28" s="17"/>
      <c r="AR28" s="17"/>
      <c r="AS28" s="21">
        <v>2</v>
      </c>
      <c r="AT28" s="22">
        <v>1</v>
      </c>
      <c r="AU28" s="22">
        <v>1</v>
      </c>
      <c r="AV28" s="22"/>
      <c r="AW28" s="23"/>
      <c r="AX28" s="17"/>
      <c r="AY28" s="17"/>
      <c r="AZ28" s="17"/>
      <c r="BA28" s="21"/>
      <c r="BB28" s="22"/>
      <c r="BC28" s="22"/>
      <c r="BD28" s="22"/>
      <c r="BE28" s="23"/>
      <c r="BF28" s="17"/>
      <c r="BG28" s="17"/>
      <c r="BH28" s="17"/>
      <c r="BI28" s="21">
        <v>1</v>
      </c>
      <c r="BJ28" s="22">
        <v>1</v>
      </c>
      <c r="BK28" s="22">
        <v>0</v>
      </c>
      <c r="BL28" s="22"/>
      <c r="BM28" s="24">
        <v>1</v>
      </c>
      <c r="BN28" s="25">
        <v>1</v>
      </c>
      <c r="BO28" s="25">
        <v>0</v>
      </c>
      <c r="BP28" s="25"/>
      <c r="BQ28" s="21"/>
      <c r="BR28" s="22"/>
      <c r="BS28" s="22"/>
      <c r="BT28" s="22"/>
      <c r="BU28" s="24"/>
      <c r="BV28" s="25"/>
      <c r="BW28" s="25"/>
      <c r="BX28" s="25"/>
      <c r="BY28" s="21"/>
      <c r="BZ28" s="22"/>
      <c r="CA28" s="22"/>
      <c r="CB28" s="22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</row>
    <row r="29" spans="1:124">
      <c r="A29">
        <v>25</v>
      </c>
      <c r="C29" s="17">
        <v>45</v>
      </c>
      <c r="D29" s="17" t="s">
        <v>71</v>
      </c>
      <c r="E29" s="1" t="s">
        <v>57</v>
      </c>
      <c r="F29" s="17">
        <v>4</v>
      </c>
      <c r="G29" s="17">
        <v>2</v>
      </c>
      <c r="H29" s="17">
        <v>2</v>
      </c>
      <c r="I29" s="17">
        <v>2</v>
      </c>
      <c r="J29" s="18">
        <f t="shared" si="0"/>
        <v>6</v>
      </c>
      <c r="K29" s="17"/>
      <c r="L29" s="17"/>
      <c r="M29" s="17"/>
      <c r="N29" s="17"/>
      <c r="O29" s="17"/>
      <c r="P29" s="17"/>
      <c r="Q29" s="17">
        <v>1</v>
      </c>
      <c r="R29" s="17">
        <v>3</v>
      </c>
      <c r="S29" s="17"/>
      <c r="T29" s="19">
        <f t="shared" si="1"/>
        <v>0.25</v>
      </c>
      <c r="U29" s="17">
        <v>13</v>
      </c>
      <c r="V29" s="17">
        <v>23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  <c r="AJ29" s="18"/>
      <c r="AK29" s="21"/>
      <c r="AL29" s="22"/>
      <c r="AM29" s="22"/>
      <c r="AN29" s="22"/>
      <c r="AO29" s="23">
        <v>1</v>
      </c>
      <c r="AP29" s="17">
        <v>1</v>
      </c>
      <c r="AQ29" s="17">
        <v>1</v>
      </c>
      <c r="AR29" s="17"/>
      <c r="AS29" s="21">
        <v>1</v>
      </c>
      <c r="AT29" s="22">
        <v>1</v>
      </c>
      <c r="AU29" s="22">
        <v>1</v>
      </c>
      <c r="AV29" s="22"/>
      <c r="AW29" s="23"/>
      <c r="AX29" s="17"/>
      <c r="AY29" s="17"/>
      <c r="AZ29" s="17"/>
      <c r="BA29" s="21"/>
      <c r="BB29" s="22"/>
      <c r="BC29" s="22"/>
      <c r="BD29" s="22"/>
      <c r="BE29" s="23"/>
      <c r="BF29" s="17"/>
      <c r="BG29" s="17"/>
      <c r="BH29" s="17"/>
      <c r="BI29" s="21">
        <v>0</v>
      </c>
      <c r="BJ29" s="22">
        <v>1</v>
      </c>
      <c r="BK29" s="22">
        <v>2</v>
      </c>
      <c r="BL29" s="22"/>
      <c r="BM29" s="24"/>
      <c r="BN29" s="25"/>
      <c r="BO29" s="25"/>
      <c r="BP29" s="25"/>
      <c r="BQ29" s="21">
        <v>0</v>
      </c>
      <c r="BR29" s="22">
        <v>1</v>
      </c>
      <c r="BS29" s="22">
        <v>0</v>
      </c>
      <c r="BT29" s="22"/>
      <c r="BU29" s="24"/>
      <c r="BV29" s="25"/>
      <c r="BW29" s="25"/>
      <c r="BX29" s="25"/>
      <c r="BY29" s="21"/>
      <c r="BZ29" s="22"/>
      <c r="CA29" s="22"/>
      <c r="CB29" s="22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</row>
    <row r="30" spans="1:124">
      <c r="A30">
        <v>26</v>
      </c>
      <c r="C30" s="17">
        <v>75</v>
      </c>
      <c r="D30" s="17" t="s">
        <v>72</v>
      </c>
      <c r="E30" s="1" t="s">
        <v>40</v>
      </c>
      <c r="F30" s="17"/>
      <c r="G30" s="17"/>
      <c r="H30" s="17"/>
      <c r="I30" s="17"/>
      <c r="J30" s="18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9" t="e">
        <f t="shared" si="1"/>
        <v>#DIV/0!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  <c r="AJ30" s="18"/>
      <c r="AK30" s="21"/>
      <c r="AL30" s="22"/>
      <c r="AM30" s="22"/>
      <c r="AN30" s="22"/>
      <c r="AO30" s="23"/>
      <c r="AP30" s="17"/>
      <c r="AQ30" s="17"/>
      <c r="AR30" s="17"/>
      <c r="AS30" s="21"/>
      <c r="AT30" s="22"/>
      <c r="AU30" s="22"/>
      <c r="AV30" s="22"/>
      <c r="AW30" s="23"/>
      <c r="AX30" s="17"/>
      <c r="AY30" s="17"/>
      <c r="AZ30" s="17"/>
      <c r="BA30" s="21"/>
      <c r="BB30" s="22"/>
      <c r="BC30" s="22"/>
      <c r="BD30" s="22"/>
      <c r="BE30" s="23"/>
      <c r="BF30" s="17"/>
      <c r="BG30" s="17"/>
      <c r="BH30" s="17"/>
      <c r="BI30" s="21"/>
      <c r="BJ30" s="22"/>
      <c r="BK30" s="22"/>
      <c r="BL30" s="22"/>
      <c r="BM30" s="24"/>
      <c r="BN30" s="25"/>
      <c r="BO30" s="25"/>
      <c r="BP30" s="25"/>
      <c r="BQ30" s="21"/>
      <c r="BR30" s="22"/>
      <c r="BS30" s="22"/>
      <c r="BT30" s="22"/>
      <c r="BU30" s="24"/>
      <c r="BV30" s="25"/>
      <c r="BW30" s="25"/>
      <c r="BX30" s="25"/>
      <c r="BY30" s="21"/>
      <c r="BZ30" s="22"/>
      <c r="CA30" s="22"/>
      <c r="CB30" s="22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</row>
    <row r="31" spans="1:124">
      <c r="A31">
        <v>27</v>
      </c>
      <c r="C31" s="17">
        <v>47</v>
      </c>
      <c r="D31" s="17" t="s">
        <v>73</v>
      </c>
      <c r="E31" s="1" t="s">
        <v>57</v>
      </c>
      <c r="F31" s="17">
        <v>6</v>
      </c>
      <c r="G31" s="17">
        <v>6</v>
      </c>
      <c r="H31" s="17">
        <v>2</v>
      </c>
      <c r="I31" s="17">
        <v>0</v>
      </c>
      <c r="J31" s="18">
        <f t="shared" si="0"/>
        <v>8</v>
      </c>
      <c r="K31" s="17"/>
      <c r="L31" s="17"/>
      <c r="M31" s="17"/>
      <c r="N31" s="17"/>
      <c r="O31" s="17"/>
      <c r="P31" s="17"/>
      <c r="Q31" s="17">
        <v>3</v>
      </c>
      <c r="R31" s="17">
        <v>3</v>
      </c>
      <c r="S31" s="17"/>
      <c r="T31" s="19">
        <f t="shared" si="1"/>
        <v>0.5</v>
      </c>
      <c r="U31" s="17">
        <v>20</v>
      </c>
      <c r="V31" s="17">
        <v>27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0"/>
      <c r="AJ31" s="18"/>
      <c r="AK31" s="21"/>
      <c r="AL31" s="22"/>
      <c r="AM31" s="22"/>
      <c r="AN31" s="22"/>
      <c r="AO31" s="23">
        <v>1</v>
      </c>
      <c r="AP31" s="17">
        <v>1</v>
      </c>
      <c r="AQ31" s="17">
        <v>1</v>
      </c>
      <c r="AR31" s="17"/>
      <c r="AS31" s="21">
        <v>0</v>
      </c>
      <c r="AT31" s="22">
        <v>1</v>
      </c>
      <c r="AU31" s="22">
        <v>1</v>
      </c>
      <c r="AV31" s="22"/>
      <c r="AW31" s="23">
        <v>3</v>
      </c>
      <c r="AX31" s="17">
        <v>1</v>
      </c>
      <c r="AY31" s="17">
        <v>0</v>
      </c>
      <c r="AZ31" s="17"/>
      <c r="BA31" s="21"/>
      <c r="BB31" s="22"/>
      <c r="BC31" s="22"/>
      <c r="BD31" s="22"/>
      <c r="BE31" s="23"/>
      <c r="BF31" s="17"/>
      <c r="BG31" s="17"/>
      <c r="BH31" s="17"/>
      <c r="BI31" s="21">
        <v>1</v>
      </c>
      <c r="BJ31" s="22">
        <v>2</v>
      </c>
      <c r="BK31" s="22">
        <v>0</v>
      </c>
      <c r="BL31" s="22"/>
      <c r="BM31" s="24"/>
      <c r="BN31" s="25"/>
      <c r="BO31" s="25"/>
      <c r="BP31" s="25"/>
      <c r="BQ31" s="21">
        <v>1</v>
      </c>
      <c r="BR31" s="22">
        <v>1</v>
      </c>
      <c r="BS31" s="22">
        <v>0</v>
      </c>
      <c r="BT31" s="22"/>
      <c r="BU31" s="24"/>
      <c r="BV31" s="25"/>
      <c r="BW31" s="25"/>
      <c r="BX31" s="25"/>
      <c r="BY31" s="21"/>
      <c r="BZ31" s="22"/>
      <c r="CA31" s="22"/>
      <c r="CB31" s="22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</row>
    <row r="32" spans="1:124">
      <c r="A32">
        <v>28</v>
      </c>
      <c r="C32" s="17">
        <v>35</v>
      </c>
      <c r="D32" s="17" t="s">
        <v>74</v>
      </c>
      <c r="E32" s="1" t="s">
        <v>51</v>
      </c>
      <c r="F32" s="17">
        <v>6</v>
      </c>
      <c r="G32" s="17">
        <v>3</v>
      </c>
      <c r="H32" s="17">
        <v>2</v>
      </c>
      <c r="I32" s="17">
        <v>1</v>
      </c>
      <c r="J32" s="18">
        <f t="shared" si="0"/>
        <v>6</v>
      </c>
      <c r="K32" s="17"/>
      <c r="L32" s="17"/>
      <c r="M32" s="17"/>
      <c r="N32" s="17"/>
      <c r="O32" s="17"/>
      <c r="P32" s="17"/>
      <c r="Q32" s="17">
        <v>2</v>
      </c>
      <c r="R32" s="17">
        <v>4</v>
      </c>
      <c r="S32" s="17"/>
      <c r="T32" s="19">
        <f t="shared" si="1"/>
        <v>0.33333333333333331</v>
      </c>
      <c r="U32" s="17">
        <v>18</v>
      </c>
      <c r="V32" s="17">
        <v>24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0"/>
      <c r="AJ32" s="18"/>
      <c r="AK32" s="21"/>
      <c r="AL32" s="22"/>
      <c r="AM32" s="22"/>
      <c r="AN32" s="22"/>
      <c r="AO32" s="23">
        <v>0</v>
      </c>
      <c r="AP32" s="17">
        <v>1</v>
      </c>
      <c r="AQ32" s="17">
        <v>0</v>
      </c>
      <c r="AR32" s="17"/>
      <c r="AS32" s="21">
        <v>0</v>
      </c>
      <c r="AT32" s="22">
        <v>1</v>
      </c>
      <c r="AU32" s="22">
        <v>1</v>
      </c>
      <c r="AV32" s="22"/>
      <c r="AW32" s="23">
        <v>1</v>
      </c>
      <c r="AX32" s="17">
        <v>1</v>
      </c>
      <c r="AY32" s="17">
        <v>1</v>
      </c>
      <c r="AZ32" s="17"/>
      <c r="BA32" s="21"/>
      <c r="BB32" s="22"/>
      <c r="BC32" s="22"/>
      <c r="BD32" s="22"/>
      <c r="BE32" s="23"/>
      <c r="BF32" s="17"/>
      <c r="BG32" s="17"/>
      <c r="BH32" s="17"/>
      <c r="BI32" s="21"/>
      <c r="BJ32" s="22"/>
      <c r="BK32" s="22"/>
      <c r="BL32" s="22"/>
      <c r="BM32" s="24">
        <v>2</v>
      </c>
      <c r="BN32" s="25">
        <v>2</v>
      </c>
      <c r="BO32" s="25">
        <v>0</v>
      </c>
      <c r="BP32" s="25"/>
      <c r="BQ32" s="21">
        <v>0</v>
      </c>
      <c r="BR32" s="22">
        <v>1</v>
      </c>
      <c r="BS32" s="22">
        <v>1</v>
      </c>
      <c r="BT32" s="22"/>
      <c r="BU32" s="24"/>
      <c r="BV32" s="25"/>
      <c r="BW32" s="25"/>
      <c r="BX32" s="25"/>
      <c r="BY32" s="21"/>
      <c r="BZ32" s="22"/>
      <c r="CA32" s="22"/>
      <c r="CB32" s="22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</row>
    <row r="33" spans="1:124">
      <c r="A33">
        <v>29</v>
      </c>
      <c r="C33" s="17">
        <v>17</v>
      </c>
      <c r="D33" s="17" t="s">
        <v>75</v>
      </c>
      <c r="E33" s="1" t="s">
        <v>67</v>
      </c>
      <c r="F33" s="17">
        <v>6</v>
      </c>
      <c r="G33" s="17">
        <v>3</v>
      </c>
      <c r="H33" s="17">
        <v>2</v>
      </c>
      <c r="I33" s="17">
        <v>1</v>
      </c>
      <c r="J33" s="18">
        <f t="shared" si="0"/>
        <v>6</v>
      </c>
      <c r="K33" s="17"/>
      <c r="L33" s="17"/>
      <c r="M33" s="17"/>
      <c r="N33" s="17"/>
      <c r="O33" s="17"/>
      <c r="P33" s="17"/>
      <c r="Q33" s="17"/>
      <c r="R33" s="17">
        <v>6</v>
      </c>
      <c r="S33" s="17"/>
      <c r="T33" s="19">
        <f t="shared" si="1"/>
        <v>0</v>
      </c>
      <c r="U33" s="17">
        <v>13</v>
      </c>
      <c r="V33" s="17">
        <v>45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  <c r="AJ33" s="18"/>
      <c r="AK33" s="21">
        <v>1</v>
      </c>
      <c r="AL33" s="22">
        <v>1</v>
      </c>
      <c r="AM33" s="22">
        <v>0</v>
      </c>
      <c r="AN33" s="22"/>
      <c r="AO33" s="23"/>
      <c r="AP33" s="17"/>
      <c r="AQ33" s="17"/>
      <c r="AR33" s="17"/>
      <c r="AS33" s="21">
        <v>1</v>
      </c>
      <c r="AT33" s="22">
        <v>2</v>
      </c>
      <c r="AU33" s="22">
        <v>1</v>
      </c>
      <c r="AV33" s="22"/>
      <c r="AW33" s="23"/>
      <c r="AX33" s="17"/>
      <c r="AY33" s="17"/>
      <c r="AZ33" s="17"/>
      <c r="BA33" s="21">
        <v>1</v>
      </c>
      <c r="BB33" s="22">
        <v>1</v>
      </c>
      <c r="BC33" s="22">
        <v>1</v>
      </c>
      <c r="BD33" s="22"/>
      <c r="BE33" s="23"/>
      <c r="BF33" s="17"/>
      <c r="BG33" s="17"/>
      <c r="BH33" s="17"/>
      <c r="BI33" s="21">
        <v>0</v>
      </c>
      <c r="BJ33" s="22">
        <v>1</v>
      </c>
      <c r="BK33" s="22">
        <v>0</v>
      </c>
      <c r="BL33" s="22"/>
      <c r="BM33" s="24">
        <v>0</v>
      </c>
      <c r="BN33" s="25">
        <v>1</v>
      </c>
      <c r="BO33" s="25">
        <v>1</v>
      </c>
      <c r="BP33" s="25"/>
      <c r="BQ33" s="21"/>
      <c r="BR33" s="22"/>
      <c r="BS33" s="22"/>
      <c r="BT33" s="22"/>
      <c r="BU33" s="24"/>
      <c r="BV33" s="25"/>
      <c r="BW33" s="25"/>
      <c r="BX33" s="25"/>
      <c r="BY33" s="21"/>
      <c r="BZ33" s="22"/>
      <c r="CA33" s="22"/>
      <c r="CB33" s="22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</row>
    <row r="34" spans="1:124">
      <c r="A34">
        <v>30</v>
      </c>
      <c r="C34" s="17">
        <v>67</v>
      </c>
      <c r="D34" s="17" t="s">
        <v>76</v>
      </c>
      <c r="E34" s="1" t="s">
        <v>54</v>
      </c>
      <c r="F34" s="17">
        <v>6</v>
      </c>
      <c r="G34" s="17">
        <v>4</v>
      </c>
      <c r="H34" s="17">
        <v>2</v>
      </c>
      <c r="I34" s="17">
        <v>4</v>
      </c>
      <c r="J34" s="18">
        <f t="shared" si="0"/>
        <v>10</v>
      </c>
      <c r="K34" s="17"/>
      <c r="L34" s="17"/>
      <c r="M34" s="17"/>
      <c r="N34" s="17"/>
      <c r="O34" s="17"/>
      <c r="P34" s="17"/>
      <c r="Q34" s="17">
        <v>3</v>
      </c>
      <c r="R34" s="17">
        <v>3</v>
      </c>
      <c r="S34" s="17"/>
      <c r="T34" s="19">
        <f t="shared" si="1"/>
        <v>0.5</v>
      </c>
      <c r="U34" s="17">
        <v>27</v>
      </c>
      <c r="V34" s="17">
        <v>26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  <c r="AJ34" s="18"/>
      <c r="AK34" s="21"/>
      <c r="AL34" s="22"/>
      <c r="AM34" s="22"/>
      <c r="AN34" s="22"/>
      <c r="AO34" s="23"/>
      <c r="AP34" s="17"/>
      <c r="AQ34" s="17"/>
      <c r="AR34" s="17"/>
      <c r="AS34" s="21"/>
      <c r="AT34" s="22"/>
      <c r="AU34" s="22"/>
      <c r="AV34" s="22"/>
      <c r="AW34" s="23">
        <v>1</v>
      </c>
      <c r="AX34" s="17">
        <v>2</v>
      </c>
      <c r="AY34" s="17">
        <v>1</v>
      </c>
      <c r="AZ34" s="17"/>
      <c r="BA34" s="21">
        <v>0</v>
      </c>
      <c r="BB34" s="22">
        <v>1</v>
      </c>
      <c r="BC34" s="22">
        <v>1</v>
      </c>
      <c r="BD34" s="22"/>
      <c r="BE34" s="23"/>
      <c r="BF34" s="17"/>
      <c r="BG34" s="17"/>
      <c r="BH34" s="17"/>
      <c r="BI34" s="21">
        <v>2</v>
      </c>
      <c r="BJ34" s="22">
        <v>1</v>
      </c>
      <c r="BK34" s="22">
        <v>1</v>
      </c>
      <c r="BL34" s="22"/>
      <c r="BM34" s="24">
        <v>0</v>
      </c>
      <c r="BN34" s="25">
        <v>1</v>
      </c>
      <c r="BO34" s="25">
        <v>1</v>
      </c>
      <c r="BP34" s="25"/>
      <c r="BQ34" s="21">
        <v>1</v>
      </c>
      <c r="BR34" s="22">
        <v>1</v>
      </c>
      <c r="BS34" s="22">
        <v>2</v>
      </c>
      <c r="BT34" s="22"/>
      <c r="BU34" s="24"/>
      <c r="BV34" s="25"/>
      <c r="BW34" s="25"/>
      <c r="BX34" s="25"/>
      <c r="BY34" s="21"/>
      <c r="BZ34" s="22"/>
      <c r="CA34" s="22"/>
      <c r="CB34" s="22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</row>
    <row r="35" spans="1:124">
      <c r="A35">
        <v>31</v>
      </c>
      <c r="C35" s="17">
        <v>31</v>
      </c>
      <c r="D35" s="17" t="s">
        <v>77</v>
      </c>
      <c r="E35" s="1" t="s">
        <v>51</v>
      </c>
      <c r="F35" s="17">
        <v>6</v>
      </c>
      <c r="G35" s="17">
        <v>1</v>
      </c>
      <c r="H35" s="17">
        <v>2</v>
      </c>
      <c r="I35" s="17">
        <v>2</v>
      </c>
      <c r="J35" s="18">
        <f t="shared" si="0"/>
        <v>5</v>
      </c>
      <c r="K35" s="17"/>
      <c r="L35" s="17"/>
      <c r="M35" s="17"/>
      <c r="N35" s="17"/>
      <c r="O35" s="17"/>
      <c r="P35" s="17"/>
      <c r="Q35" s="17">
        <v>2</v>
      </c>
      <c r="R35" s="17">
        <v>4</v>
      </c>
      <c r="S35" s="17"/>
      <c r="T35" s="19">
        <f t="shared" si="1"/>
        <v>0.33333333333333331</v>
      </c>
      <c r="U35" s="17">
        <v>18</v>
      </c>
      <c r="V35" s="17">
        <v>24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  <c r="AJ35" s="18"/>
      <c r="AK35" s="21"/>
      <c r="AL35" s="22"/>
      <c r="AM35" s="22"/>
      <c r="AN35" s="22"/>
      <c r="AO35" s="23">
        <v>0</v>
      </c>
      <c r="AP35" s="17">
        <v>1</v>
      </c>
      <c r="AQ35" s="17">
        <v>1</v>
      </c>
      <c r="AR35" s="17"/>
      <c r="AS35" s="21">
        <v>0</v>
      </c>
      <c r="AT35" s="22">
        <v>1</v>
      </c>
      <c r="AU35" s="22">
        <v>2</v>
      </c>
      <c r="AV35" s="22"/>
      <c r="AW35" s="23">
        <v>0</v>
      </c>
      <c r="AX35" s="17">
        <v>1</v>
      </c>
      <c r="AY35" s="17">
        <v>1</v>
      </c>
      <c r="AZ35" s="17"/>
      <c r="BA35" s="21"/>
      <c r="BB35" s="22"/>
      <c r="BC35" s="22"/>
      <c r="BD35" s="22"/>
      <c r="BE35" s="23"/>
      <c r="BF35" s="17"/>
      <c r="BG35" s="17"/>
      <c r="BH35" s="17"/>
      <c r="BI35" s="21"/>
      <c r="BJ35" s="22"/>
      <c r="BK35" s="22"/>
      <c r="BL35" s="22"/>
      <c r="BM35" s="24">
        <v>1</v>
      </c>
      <c r="BN35" s="25">
        <v>2</v>
      </c>
      <c r="BO35" s="25">
        <v>0</v>
      </c>
      <c r="BP35" s="25"/>
      <c r="BQ35" s="21">
        <v>0</v>
      </c>
      <c r="BR35" s="22">
        <v>1</v>
      </c>
      <c r="BS35" s="22">
        <v>0</v>
      </c>
      <c r="BT35" s="22"/>
      <c r="BU35" s="24"/>
      <c r="BV35" s="25"/>
      <c r="BW35" s="25"/>
      <c r="BX35" s="25"/>
      <c r="BY35" s="21"/>
      <c r="BZ35" s="22"/>
      <c r="CA35" s="22"/>
      <c r="CB35" s="22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</row>
    <row r="36" spans="1:124">
      <c r="A36">
        <v>32</v>
      </c>
      <c r="C36" s="17">
        <v>22</v>
      </c>
      <c r="D36" s="17" t="s">
        <v>78</v>
      </c>
      <c r="E36" s="1" t="s">
        <v>43</v>
      </c>
      <c r="F36" s="17">
        <v>6</v>
      </c>
      <c r="G36" s="17">
        <v>0</v>
      </c>
      <c r="H36" s="17">
        <v>3</v>
      </c>
      <c r="I36" s="17">
        <v>5</v>
      </c>
      <c r="J36" s="18">
        <f t="shared" si="0"/>
        <v>8</v>
      </c>
      <c r="K36" s="17"/>
      <c r="L36" s="17"/>
      <c r="M36" s="17"/>
      <c r="N36" s="17"/>
      <c r="O36" s="17"/>
      <c r="P36" s="17"/>
      <c r="Q36" s="17">
        <v>6</v>
      </c>
      <c r="R36" s="17"/>
      <c r="S36" s="17"/>
      <c r="T36" s="19">
        <f t="shared" si="1"/>
        <v>1</v>
      </c>
      <c r="U36" s="17">
        <v>38</v>
      </c>
      <c r="V36" s="17">
        <v>15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  <c r="AJ36" s="18"/>
      <c r="AK36" s="21">
        <v>0</v>
      </c>
      <c r="AL36" s="22">
        <v>1</v>
      </c>
      <c r="AM36" s="22">
        <v>1</v>
      </c>
      <c r="AN36" s="22"/>
      <c r="AO36" s="23"/>
      <c r="AP36" s="17"/>
      <c r="AQ36" s="17"/>
      <c r="AR36" s="17"/>
      <c r="AS36" s="21"/>
      <c r="AT36" s="22"/>
      <c r="AU36" s="22"/>
      <c r="AV36" s="22"/>
      <c r="AW36" s="23"/>
      <c r="AX36" s="17"/>
      <c r="AY36" s="17"/>
      <c r="AZ36" s="17"/>
      <c r="BA36" s="21">
        <v>0</v>
      </c>
      <c r="BB36" s="22">
        <v>1</v>
      </c>
      <c r="BC36" s="22">
        <v>2</v>
      </c>
      <c r="BD36" s="22"/>
      <c r="BE36" s="23"/>
      <c r="BF36" s="17"/>
      <c r="BG36" s="17"/>
      <c r="BH36" s="17"/>
      <c r="BI36" s="21">
        <v>0</v>
      </c>
      <c r="BJ36" s="22">
        <v>1</v>
      </c>
      <c r="BK36" s="22">
        <v>0</v>
      </c>
      <c r="BL36" s="22"/>
      <c r="BM36" s="24">
        <v>0</v>
      </c>
      <c r="BN36" s="25">
        <v>2</v>
      </c>
      <c r="BO36" s="25">
        <v>2</v>
      </c>
      <c r="BP36" s="25"/>
      <c r="BQ36" s="21"/>
      <c r="BR36" s="22"/>
      <c r="BS36" s="22"/>
      <c r="BT36" s="22"/>
      <c r="BU36" s="24"/>
      <c r="BV36" s="25"/>
      <c r="BW36" s="25"/>
      <c r="BX36" s="25"/>
      <c r="BY36" s="21">
        <v>0</v>
      </c>
      <c r="BZ36" s="22">
        <v>1</v>
      </c>
      <c r="CA36" s="22">
        <v>3</v>
      </c>
      <c r="CB36" s="22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</row>
    <row r="37" spans="1:124">
      <c r="A37">
        <v>33</v>
      </c>
      <c r="C37" s="17">
        <v>28</v>
      </c>
      <c r="D37" s="17" t="s">
        <v>79</v>
      </c>
      <c r="E37" s="1" t="s">
        <v>43</v>
      </c>
      <c r="F37" s="17">
        <v>6</v>
      </c>
      <c r="G37" s="17">
        <v>1</v>
      </c>
      <c r="H37" s="17">
        <v>1</v>
      </c>
      <c r="I37" s="17">
        <v>5</v>
      </c>
      <c r="J37" s="18">
        <f t="shared" si="0"/>
        <v>7</v>
      </c>
      <c r="K37" s="17"/>
      <c r="L37" s="17"/>
      <c r="M37" s="17"/>
      <c r="N37" s="17"/>
      <c r="O37" s="17"/>
      <c r="P37" s="17"/>
      <c r="Q37" s="17">
        <v>6</v>
      </c>
      <c r="R37" s="17"/>
      <c r="S37" s="17"/>
      <c r="T37" s="19">
        <f t="shared" si="1"/>
        <v>1</v>
      </c>
      <c r="U37" s="17">
        <v>38</v>
      </c>
      <c r="V37" s="17">
        <v>15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  <c r="AJ37" s="18"/>
      <c r="AK37" s="21">
        <v>0</v>
      </c>
      <c r="AL37" s="22">
        <v>1</v>
      </c>
      <c r="AM37" s="22">
        <v>0</v>
      </c>
      <c r="AN37" s="22"/>
      <c r="AO37" s="23"/>
      <c r="AP37" s="17"/>
      <c r="AQ37" s="17"/>
      <c r="AR37" s="17"/>
      <c r="AS37" s="21"/>
      <c r="AT37" s="22"/>
      <c r="AU37" s="22"/>
      <c r="AV37" s="22"/>
      <c r="AW37" s="23"/>
      <c r="AX37" s="17"/>
      <c r="AY37" s="17"/>
      <c r="AZ37" s="17"/>
      <c r="BA37" s="21">
        <v>0</v>
      </c>
      <c r="BB37" s="22">
        <v>1</v>
      </c>
      <c r="BC37" s="22">
        <v>1</v>
      </c>
      <c r="BD37" s="22"/>
      <c r="BE37" s="23"/>
      <c r="BF37" s="17"/>
      <c r="BG37" s="17"/>
      <c r="BH37" s="17"/>
      <c r="BI37" s="21">
        <v>0</v>
      </c>
      <c r="BJ37" s="22">
        <v>1</v>
      </c>
      <c r="BK37" s="22">
        <v>2</v>
      </c>
      <c r="BL37" s="22"/>
      <c r="BM37" s="24">
        <v>0</v>
      </c>
      <c r="BN37" s="25">
        <v>2</v>
      </c>
      <c r="BO37" s="25">
        <v>1</v>
      </c>
      <c r="BP37" s="25"/>
      <c r="BQ37" s="21"/>
      <c r="BR37" s="22"/>
      <c r="BS37" s="22"/>
      <c r="BT37" s="22"/>
      <c r="BU37" s="24"/>
      <c r="BV37" s="25"/>
      <c r="BW37" s="25"/>
      <c r="BX37" s="25"/>
      <c r="BY37" s="21">
        <v>1</v>
      </c>
      <c r="BZ37" s="22">
        <v>1</v>
      </c>
      <c r="CA37" s="22">
        <v>2</v>
      </c>
      <c r="CB37" s="22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</row>
    <row r="38" spans="1:124">
      <c r="A38">
        <v>34</v>
      </c>
      <c r="C38" s="17">
        <v>43</v>
      </c>
      <c r="D38" s="17" t="s">
        <v>80</v>
      </c>
      <c r="E38" s="1" t="s">
        <v>57</v>
      </c>
      <c r="F38" s="17">
        <v>6</v>
      </c>
      <c r="G38" s="17">
        <v>4</v>
      </c>
      <c r="H38" s="17">
        <v>1</v>
      </c>
      <c r="I38" s="17">
        <v>0</v>
      </c>
      <c r="J38" s="18">
        <f t="shared" si="0"/>
        <v>5</v>
      </c>
      <c r="K38" s="17"/>
      <c r="L38" s="17"/>
      <c r="M38" s="17"/>
      <c r="N38" s="17"/>
      <c r="O38" s="17"/>
      <c r="P38" s="17"/>
      <c r="Q38" s="17">
        <v>3</v>
      </c>
      <c r="R38" s="17">
        <v>3</v>
      </c>
      <c r="S38" s="17"/>
      <c r="T38" s="19">
        <f t="shared" si="1"/>
        <v>0.5</v>
      </c>
      <c r="U38" s="17">
        <v>20</v>
      </c>
      <c r="V38" s="17">
        <v>27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  <c r="AJ38" s="18"/>
      <c r="AK38" s="21"/>
      <c r="AL38" s="22"/>
      <c r="AM38" s="22"/>
      <c r="AN38" s="22"/>
      <c r="AO38" s="23">
        <v>1</v>
      </c>
      <c r="AP38" s="17">
        <v>1</v>
      </c>
      <c r="AQ38" s="17">
        <v>0</v>
      </c>
      <c r="AR38" s="17"/>
      <c r="AS38" s="21">
        <v>1</v>
      </c>
      <c r="AT38" s="22">
        <v>1</v>
      </c>
      <c r="AU38" s="22">
        <v>1</v>
      </c>
      <c r="AV38" s="22"/>
      <c r="AW38" s="23">
        <v>0</v>
      </c>
      <c r="AX38" s="17">
        <v>1</v>
      </c>
      <c r="AY38" s="17">
        <v>0</v>
      </c>
      <c r="AZ38" s="17"/>
      <c r="BA38" s="21"/>
      <c r="BB38" s="22"/>
      <c r="BC38" s="22"/>
      <c r="BD38" s="22"/>
      <c r="BE38" s="23"/>
      <c r="BF38" s="17"/>
      <c r="BG38" s="17"/>
      <c r="BH38" s="17"/>
      <c r="BI38" s="21">
        <v>1</v>
      </c>
      <c r="BJ38" s="22">
        <v>2</v>
      </c>
      <c r="BK38" s="22">
        <v>0</v>
      </c>
      <c r="BL38" s="22"/>
      <c r="BM38" s="24"/>
      <c r="BN38" s="25"/>
      <c r="BO38" s="25"/>
      <c r="BP38" s="25"/>
      <c r="BQ38" s="21">
        <v>1</v>
      </c>
      <c r="BR38" s="22">
        <v>1</v>
      </c>
      <c r="BS38" s="22">
        <v>0</v>
      </c>
      <c r="BT38" s="22"/>
      <c r="BU38" s="24"/>
      <c r="BV38" s="25"/>
      <c r="BW38" s="25"/>
      <c r="BX38" s="25"/>
      <c r="BY38" s="21"/>
      <c r="BZ38" s="22"/>
      <c r="CA38" s="22"/>
      <c r="CB38" s="22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</row>
    <row r="39" spans="1:124">
      <c r="A39">
        <v>35</v>
      </c>
      <c r="C39" s="17">
        <v>24</v>
      </c>
      <c r="D39" s="17" t="s">
        <v>81</v>
      </c>
      <c r="E39" s="1" t="s">
        <v>43</v>
      </c>
      <c r="F39" s="17">
        <v>6</v>
      </c>
      <c r="G39" s="17">
        <v>2</v>
      </c>
      <c r="H39" s="17">
        <v>3</v>
      </c>
      <c r="I39" s="17">
        <v>1</v>
      </c>
      <c r="J39" s="18">
        <f t="shared" si="0"/>
        <v>6</v>
      </c>
      <c r="K39" s="17"/>
      <c r="L39" s="17"/>
      <c r="M39" s="17"/>
      <c r="N39" s="17"/>
      <c r="O39" s="17"/>
      <c r="P39" s="17"/>
      <c r="Q39" s="17">
        <v>6</v>
      </c>
      <c r="R39" s="17"/>
      <c r="S39" s="17"/>
      <c r="T39" s="19">
        <f t="shared" si="1"/>
        <v>1</v>
      </c>
      <c r="U39" s="17">
        <v>38</v>
      </c>
      <c r="V39" s="17">
        <v>15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  <c r="AJ39" s="18"/>
      <c r="AK39" s="21">
        <v>0</v>
      </c>
      <c r="AL39" s="22">
        <v>1</v>
      </c>
      <c r="AM39" s="22">
        <v>0</v>
      </c>
      <c r="AN39" s="22"/>
      <c r="AO39" s="23"/>
      <c r="AP39" s="17"/>
      <c r="AQ39" s="17"/>
      <c r="AR39" s="17"/>
      <c r="AS39" s="21"/>
      <c r="AT39" s="22"/>
      <c r="AU39" s="22"/>
      <c r="AV39" s="22"/>
      <c r="AW39" s="23"/>
      <c r="AX39" s="17"/>
      <c r="AY39" s="17"/>
      <c r="AZ39" s="17"/>
      <c r="BA39" s="21">
        <v>2</v>
      </c>
      <c r="BB39" s="22">
        <v>1</v>
      </c>
      <c r="BC39" s="22">
        <v>0</v>
      </c>
      <c r="BD39" s="22"/>
      <c r="BE39" s="23"/>
      <c r="BF39" s="17"/>
      <c r="BG39" s="17"/>
      <c r="BH39" s="17"/>
      <c r="BI39" s="21">
        <v>0</v>
      </c>
      <c r="BJ39" s="22">
        <v>1</v>
      </c>
      <c r="BK39" s="22">
        <v>0</v>
      </c>
      <c r="BL39" s="22"/>
      <c r="BM39" s="24">
        <v>0</v>
      </c>
      <c r="BN39" s="25">
        <v>2</v>
      </c>
      <c r="BO39" s="25">
        <v>2</v>
      </c>
      <c r="BP39" s="25"/>
      <c r="BQ39" s="21"/>
      <c r="BR39" s="22"/>
      <c r="BS39" s="22"/>
      <c r="BT39" s="22"/>
      <c r="BU39" s="24"/>
      <c r="BV39" s="25"/>
      <c r="BW39" s="25"/>
      <c r="BX39" s="25"/>
      <c r="BY39" s="21">
        <v>0</v>
      </c>
      <c r="BZ39" s="22">
        <v>1</v>
      </c>
      <c r="CA39" s="22">
        <v>2</v>
      </c>
      <c r="CB39" s="22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</row>
    <row r="40" spans="1:124">
      <c r="A40">
        <v>36</v>
      </c>
      <c r="C40" s="17">
        <v>66</v>
      </c>
      <c r="D40" s="17" t="s">
        <v>82</v>
      </c>
      <c r="E40" s="1" t="s">
        <v>54</v>
      </c>
      <c r="F40" s="17">
        <v>3</v>
      </c>
      <c r="G40" s="17">
        <v>3</v>
      </c>
      <c r="H40" s="17">
        <v>4</v>
      </c>
      <c r="I40" s="17">
        <v>0</v>
      </c>
      <c r="J40" s="18">
        <f t="shared" si="0"/>
        <v>7</v>
      </c>
      <c r="K40" s="17"/>
      <c r="L40" s="17"/>
      <c r="M40" s="17"/>
      <c r="N40" s="17"/>
      <c r="O40" s="17"/>
      <c r="P40" s="17"/>
      <c r="Q40" s="17">
        <v>2</v>
      </c>
      <c r="R40" s="17">
        <v>1</v>
      </c>
      <c r="S40" s="17"/>
      <c r="T40" s="19">
        <f t="shared" si="1"/>
        <v>0.66666666666666663</v>
      </c>
      <c r="U40" s="17">
        <v>15</v>
      </c>
      <c r="V40" s="17">
        <v>8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0"/>
      <c r="AJ40" s="18"/>
      <c r="AK40" s="21"/>
      <c r="AL40" s="22"/>
      <c r="AM40" s="22"/>
      <c r="AN40" s="22"/>
      <c r="AO40" s="23"/>
      <c r="AP40" s="17"/>
      <c r="AQ40" s="17"/>
      <c r="AR40" s="17"/>
      <c r="AS40" s="21"/>
      <c r="AT40" s="22"/>
      <c r="AU40" s="22"/>
      <c r="AV40" s="22"/>
      <c r="AW40" s="23">
        <v>0</v>
      </c>
      <c r="AX40" s="17">
        <v>1</v>
      </c>
      <c r="AY40" s="17">
        <v>0</v>
      </c>
      <c r="AZ40" s="17"/>
      <c r="BA40" s="21"/>
      <c r="BB40" s="22"/>
      <c r="BC40" s="22"/>
      <c r="BD40" s="22"/>
      <c r="BE40" s="23"/>
      <c r="BF40" s="17"/>
      <c r="BG40" s="17"/>
      <c r="BH40" s="17"/>
      <c r="BI40" s="21">
        <v>2</v>
      </c>
      <c r="BJ40" s="22">
        <v>1</v>
      </c>
      <c r="BK40" s="22">
        <v>3</v>
      </c>
      <c r="BL40" s="22"/>
      <c r="BM40" s="24">
        <v>1</v>
      </c>
      <c r="BN40" s="25">
        <v>1</v>
      </c>
      <c r="BO40" s="25">
        <v>1</v>
      </c>
      <c r="BP40" s="25"/>
      <c r="BQ40" s="21"/>
      <c r="BR40" s="22"/>
      <c r="BS40" s="22"/>
      <c r="BT40" s="22"/>
      <c r="BU40" s="24"/>
      <c r="BV40" s="25"/>
      <c r="BW40" s="25"/>
      <c r="BX40" s="25"/>
      <c r="BY40" s="21"/>
      <c r="BZ40" s="22"/>
      <c r="CA40" s="22"/>
      <c r="CB40" s="22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</row>
    <row r="41" spans="1:124">
      <c r="A41">
        <v>37</v>
      </c>
      <c r="C41" s="17">
        <v>52</v>
      </c>
      <c r="D41" s="17" t="s">
        <v>83</v>
      </c>
      <c r="E41" s="1" t="s">
        <v>47</v>
      </c>
      <c r="F41" s="17">
        <v>6</v>
      </c>
      <c r="G41" s="17">
        <v>1</v>
      </c>
      <c r="H41" s="17">
        <v>3</v>
      </c>
      <c r="I41" s="17">
        <v>1</v>
      </c>
      <c r="J41" s="18">
        <f t="shared" si="0"/>
        <v>5</v>
      </c>
      <c r="K41" s="17"/>
      <c r="L41" s="17"/>
      <c r="M41" s="17"/>
      <c r="N41" s="17"/>
      <c r="O41" s="17"/>
      <c r="P41" s="17"/>
      <c r="Q41" s="17">
        <v>2</v>
      </c>
      <c r="R41" s="17">
        <v>3</v>
      </c>
      <c r="S41" s="17">
        <v>1</v>
      </c>
      <c r="T41" s="19">
        <f t="shared" si="1"/>
        <v>0.41666666666666669</v>
      </c>
      <c r="U41" s="17">
        <v>24</v>
      </c>
      <c r="V41" s="17">
        <v>20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0"/>
      <c r="AJ41" s="18"/>
      <c r="AK41" s="21"/>
      <c r="AL41" s="22"/>
      <c r="AM41" s="22"/>
      <c r="AN41" s="22"/>
      <c r="AO41" s="23"/>
      <c r="AP41" s="17"/>
      <c r="AQ41" s="17"/>
      <c r="AR41" s="17"/>
      <c r="AS41" s="21">
        <v>0</v>
      </c>
      <c r="AT41" s="22">
        <v>1</v>
      </c>
      <c r="AU41" s="22">
        <v>0</v>
      </c>
      <c r="AV41" s="22"/>
      <c r="AW41" s="23">
        <v>0</v>
      </c>
      <c r="AX41" s="17">
        <v>1</v>
      </c>
      <c r="AY41" s="17">
        <v>1</v>
      </c>
      <c r="AZ41" s="17"/>
      <c r="BA41" s="21">
        <v>1</v>
      </c>
      <c r="BB41" s="22">
        <v>2</v>
      </c>
      <c r="BC41" s="22">
        <v>0</v>
      </c>
      <c r="BD41" s="22"/>
      <c r="BE41" s="23">
        <v>0</v>
      </c>
      <c r="BF41" s="17">
        <v>1</v>
      </c>
      <c r="BG41" s="17">
        <v>0</v>
      </c>
      <c r="BH41" s="17"/>
      <c r="BI41" s="21"/>
      <c r="BJ41" s="22"/>
      <c r="BK41" s="22"/>
      <c r="BL41" s="22"/>
      <c r="BM41" s="24"/>
      <c r="BN41" s="25"/>
      <c r="BO41" s="25"/>
      <c r="BP41" s="25"/>
      <c r="BQ41" s="21"/>
      <c r="BR41" s="22"/>
      <c r="BS41" s="22"/>
      <c r="BT41" s="22"/>
      <c r="BU41" s="24"/>
      <c r="BV41" s="25"/>
      <c r="BW41" s="25"/>
      <c r="BX41" s="25"/>
      <c r="BY41" s="21">
        <v>0</v>
      </c>
      <c r="BZ41" s="22">
        <v>1</v>
      </c>
      <c r="CA41" s="22">
        <v>3</v>
      </c>
      <c r="CB41" s="22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</row>
    <row r="42" spans="1:124">
      <c r="A42">
        <v>38</v>
      </c>
      <c r="C42" s="17">
        <v>13</v>
      </c>
      <c r="D42" s="17" t="s">
        <v>84</v>
      </c>
      <c r="E42" s="1" t="s">
        <v>67</v>
      </c>
      <c r="F42" s="17">
        <v>6</v>
      </c>
      <c r="G42" s="17">
        <v>0</v>
      </c>
      <c r="H42" s="17">
        <v>1</v>
      </c>
      <c r="I42" s="17">
        <v>2</v>
      </c>
      <c r="J42" s="18">
        <f t="shared" si="0"/>
        <v>3</v>
      </c>
      <c r="K42" s="17"/>
      <c r="L42" s="17"/>
      <c r="M42" s="17"/>
      <c r="N42" s="17"/>
      <c r="O42" s="17"/>
      <c r="P42" s="17"/>
      <c r="Q42" s="17"/>
      <c r="R42" s="17">
        <v>6</v>
      </c>
      <c r="S42" s="17"/>
      <c r="T42" s="19">
        <f t="shared" si="1"/>
        <v>0</v>
      </c>
      <c r="U42" s="17">
        <v>13</v>
      </c>
      <c r="V42" s="17">
        <v>45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0"/>
      <c r="AJ42" s="18"/>
      <c r="AK42" s="21">
        <v>0</v>
      </c>
      <c r="AL42" s="22">
        <v>1</v>
      </c>
      <c r="AM42" s="22">
        <v>0</v>
      </c>
      <c r="AN42" s="22"/>
      <c r="AO42" s="23"/>
      <c r="AP42" s="17"/>
      <c r="AQ42" s="17"/>
      <c r="AR42" s="17"/>
      <c r="AS42" s="21">
        <v>0</v>
      </c>
      <c r="AT42" s="22">
        <v>2</v>
      </c>
      <c r="AU42" s="22">
        <v>0</v>
      </c>
      <c r="AV42" s="22"/>
      <c r="AW42" s="23"/>
      <c r="AX42" s="17"/>
      <c r="AY42" s="17"/>
      <c r="AZ42" s="17"/>
      <c r="BA42" s="21">
        <v>0</v>
      </c>
      <c r="BB42" s="22">
        <v>1</v>
      </c>
      <c r="BC42" s="22">
        <v>2</v>
      </c>
      <c r="BD42" s="22"/>
      <c r="BE42" s="23"/>
      <c r="BF42" s="17"/>
      <c r="BG42" s="17"/>
      <c r="BH42" s="17"/>
      <c r="BI42" s="21">
        <v>0</v>
      </c>
      <c r="BJ42" s="22">
        <v>1</v>
      </c>
      <c r="BK42" s="22">
        <v>1</v>
      </c>
      <c r="BL42" s="22"/>
      <c r="BM42" s="24">
        <v>0</v>
      </c>
      <c r="BN42" s="25">
        <v>1</v>
      </c>
      <c r="BO42" s="25">
        <v>0</v>
      </c>
      <c r="BP42" s="25"/>
      <c r="BQ42" s="21"/>
      <c r="BR42" s="22"/>
      <c r="BS42" s="22"/>
      <c r="BT42" s="22"/>
      <c r="BU42" s="24"/>
      <c r="BV42" s="25"/>
      <c r="BW42" s="25"/>
      <c r="BX42" s="25"/>
      <c r="BY42" s="21"/>
      <c r="BZ42" s="22"/>
      <c r="CA42" s="22"/>
      <c r="CB42" s="22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</row>
    <row r="43" spans="1:124">
      <c r="A43">
        <v>39</v>
      </c>
      <c r="C43" s="17">
        <v>63</v>
      </c>
      <c r="D43" s="17" t="s">
        <v>85</v>
      </c>
      <c r="E43" s="1" t="s">
        <v>54</v>
      </c>
      <c r="F43" s="17">
        <v>6</v>
      </c>
      <c r="G43" s="17">
        <v>1</v>
      </c>
      <c r="H43" s="17">
        <v>0</v>
      </c>
      <c r="I43" s="17">
        <v>3</v>
      </c>
      <c r="J43" s="18">
        <f t="shared" si="0"/>
        <v>4</v>
      </c>
      <c r="K43" s="17"/>
      <c r="L43" s="17"/>
      <c r="M43" s="17"/>
      <c r="N43" s="17"/>
      <c r="O43" s="17"/>
      <c r="P43" s="17"/>
      <c r="Q43" s="17">
        <v>3</v>
      </c>
      <c r="R43" s="17">
        <v>3</v>
      </c>
      <c r="S43" s="17"/>
      <c r="T43" s="19">
        <f t="shared" si="1"/>
        <v>0.5</v>
      </c>
      <c r="U43" s="17">
        <v>27</v>
      </c>
      <c r="V43" s="17">
        <v>26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0"/>
      <c r="AJ43" s="18"/>
      <c r="AK43" s="21"/>
      <c r="AL43" s="22"/>
      <c r="AM43" s="22"/>
      <c r="AN43" s="22"/>
      <c r="AO43" s="23"/>
      <c r="AP43" s="17"/>
      <c r="AQ43" s="17"/>
      <c r="AR43" s="17"/>
      <c r="AS43" s="21"/>
      <c r="AT43" s="22"/>
      <c r="AU43" s="22"/>
      <c r="AV43" s="22"/>
      <c r="AW43" s="23">
        <v>0</v>
      </c>
      <c r="AX43" s="17">
        <v>2</v>
      </c>
      <c r="AY43" s="17">
        <v>0</v>
      </c>
      <c r="AZ43" s="17"/>
      <c r="BA43" s="21">
        <v>0</v>
      </c>
      <c r="BB43" s="22">
        <v>1</v>
      </c>
      <c r="BC43" s="22">
        <v>0</v>
      </c>
      <c r="BD43" s="22"/>
      <c r="BE43" s="23"/>
      <c r="BF43" s="17"/>
      <c r="BG43" s="17"/>
      <c r="BH43" s="17"/>
      <c r="BI43" s="21">
        <v>0</v>
      </c>
      <c r="BJ43" s="22">
        <v>1</v>
      </c>
      <c r="BK43" s="22">
        <v>1</v>
      </c>
      <c r="BL43" s="22"/>
      <c r="BM43" s="24">
        <v>0</v>
      </c>
      <c r="BN43" s="25">
        <v>1</v>
      </c>
      <c r="BO43" s="25">
        <v>2</v>
      </c>
      <c r="BP43" s="25"/>
      <c r="BQ43" s="21">
        <v>1</v>
      </c>
      <c r="BR43" s="22">
        <v>1</v>
      </c>
      <c r="BS43" s="22">
        <v>0</v>
      </c>
      <c r="BT43" s="22"/>
      <c r="BU43" s="24"/>
      <c r="BV43" s="25"/>
      <c r="BW43" s="25"/>
      <c r="BX43" s="25"/>
      <c r="BY43" s="21"/>
      <c r="BZ43" s="22"/>
      <c r="CA43" s="22"/>
      <c r="CB43" s="22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</row>
    <row r="44" spans="1:124">
      <c r="A44">
        <v>40</v>
      </c>
      <c r="C44" s="17">
        <v>86</v>
      </c>
      <c r="D44" s="17" t="s">
        <v>86</v>
      </c>
      <c r="E44" s="1" t="s">
        <v>49</v>
      </c>
      <c r="F44" s="17">
        <v>3</v>
      </c>
      <c r="G44" s="17">
        <v>1</v>
      </c>
      <c r="H44" s="17">
        <v>0</v>
      </c>
      <c r="I44" s="17">
        <v>0</v>
      </c>
      <c r="J44" s="18">
        <f t="shared" si="0"/>
        <v>1</v>
      </c>
      <c r="K44" s="17"/>
      <c r="L44" s="17"/>
      <c r="M44" s="17"/>
      <c r="N44" s="17"/>
      <c r="O44" s="17"/>
      <c r="P44" s="17"/>
      <c r="Q44" s="17">
        <v>1</v>
      </c>
      <c r="R44" s="17">
        <v>2</v>
      </c>
      <c r="S44" s="17"/>
      <c r="T44" s="19">
        <f t="shared" si="1"/>
        <v>0.33333333333333331</v>
      </c>
      <c r="U44" s="17">
        <v>9</v>
      </c>
      <c r="V44" s="17">
        <v>10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0"/>
      <c r="AJ44" s="18"/>
      <c r="AK44" s="21"/>
      <c r="AL44" s="22"/>
      <c r="AM44" s="22"/>
      <c r="AN44" s="22"/>
      <c r="AO44" s="23"/>
      <c r="AP44" s="17"/>
      <c r="AQ44" s="17"/>
      <c r="AR44" s="17"/>
      <c r="AS44" s="21"/>
      <c r="AT44" s="22"/>
      <c r="AU44" s="22"/>
      <c r="AV44" s="22"/>
      <c r="AW44" s="23">
        <v>0</v>
      </c>
      <c r="AX44" s="17">
        <v>1</v>
      </c>
      <c r="AY44" s="17">
        <v>0</v>
      </c>
      <c r="AZ44" s="17"/>
      <c r="BA44" s="21"/>
      <c r="BB44" s="22"/>
      <c r="BC44" s="22"/>
      <c r="BD44" s="22"/>
      <c r="BE44" s="23">
        <v>1</v>
      </c>
      <c r="BF44" s="17">
        <v>1</v>
      </c>
      <c r="BG44" s="17">
        <v>0</v>
      </c>
      <c r="BH44" s="17"/>
      <c r="BI44" s="21"/>
      <c r="BJ44" s="22"/>
      <c r="BK44" s="22"/>
      <c r="BL44" s="22"/>
      <c r="BM44" s="24"/>
      <c r="BN44" s="25"/>
      <c r="BO44" s="25"/>
      <c r="BP44" s="25"/>
      <c r="BQ44" s="21">
        <v>0</v>
      </c>
      <c r="BR44" s="22">
        <v>1</v>
      </c>
      <c r="BS44" s="22">
        <v>0</v>
      </c>
      <c r="BT44" s="22"/>
      <c r="BU44" s="24"/>
      <c r="BV44" s="25"/>
      <c r="BW44" s="25"/>
      <c r="BX44" s="25"/>
      <c r="BY44" s="21"/>
      <c r="BZ44" s="22"/>
      <c r="CA44" s="22"/>
      <c r="CB44" s="22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</row>
    <row r="45" spans="1:124">
      <c r="A45">
        <v>41</v>
      </c>
      <c r="C45" s="17">
        <v>76</v>
      </c>
      <c r="D45" s="17" t="s">
        <v>87</v>
      </c>
      <c r="E45" s="1" t="s">
        <v>40</v>
      </c>
      <c r="F45" s="17">
        <v>6</v>
      </c>
      <c r="G45" s="17">
        <v>2</v>
      </c>
      <c r="H45" s="17">
        <v>1</v>
      </c>
      <c r="I45" s="17">
        <v>2</v>
      </c>
      <c r="J45" s="18">
        <f t="shared" si="0"/>
        <v>5</v>
      </c>
      <c r="K45" s="17"/>
      <c r="L45" s="17"/>
      <c r="M45" s="17"/>
      <c r="N45" s="17"/>
      <c r="O45" s="17"/>
      <c r="P45" s="17"/>
      <c r="Q45" s="17">
        <v>5</v>
      </c>
      <c r="R45" s="17">
        <v>1</v>
      </c>
      <c r="S45" s="17"/>
      <c r="T45" s="19">
        <f t="shared" si="1"/>
        <v>0.83333333333333337</v>
      </c>
      <c r="U45" s="17">
        <v>35</v>
      </c>
      <c r="V45" s="17">
        <v>19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0"/>
      <c r="AJ45" s="18"/>
      <c r="AK45" s="21"/>
      <c r="AL45" s="22"/>
      <c r="AM45" s="22"/>
      <c r="AN45" s="22"/>
      <c r="AO45" s="23"/>
      <c r="AP45" s="17"/>
      <c r="AQ45" s="17"/>
      <c r="AR45" s="17"/>
      <c r="AS45" s="21"/>
      <c r="AT45" s="22"/>
      <c r="AU45" s="22"/>
      <c r="AV45" s="22"/>
      <c r="AW45" s="23"/>
      <c r="AX45" s="17"/>
      <c r="AY45" s="17"/>
      <c r="AZ45" s="17"/>
      <c r="BA45" s="21">
        <v>0</v>
      </c>
      <c r="BB45" s="22">
        <v>1</v>
      </c>
      <c r="BC45" s="22">
        <v>0</v>
      </c>
      <c r="BD45" s="22"/>
      <c r="BE45" s="23">
        <v>1</v>
      </c>
      <c r="BF45" s="17">
        <v>1</v>
      </c>
      <c r="BG45" s="17">
        <v>1</v>
      </c>
      <c r="BH45" s="17"/>
      <c r="BI45" s="21">
        <v>0</v>
      </c>
      <c r="BJ45" s="22">
        <v>1</v>
      </c>
      <c r="BK45" s="22">
        <v>1</v>
      </c>
      <c r="BL45" s="22"/>
      <c r="BM45" s="24">
        <v>0</v>
      </c>
      <c r="BN45" s="25">
        <v>1</v>
      </c>
      <c r="BO45" s="25">
        <v>0</v>
      </c>
      <c r="BP45" s="25"/>
      <c r="BQ45" s="21">
        <v>1</v>
      </c>
      <c r="BR45" s="22">
        <v>2</v>
      </c>
      <c r="BS45" s="22">
        <v>1</v>
      </c>
      <c r="BT45" s="22"/>
      <c r="BU45" s="24"/>
      <c r="BV45" s="25"/>
      <c r="BW45" s="25"/>
      <c r="BX45" s="25"/>
      <c r="BY45" s="21"/>
      <c r="BZ45" s="22"/>
      <c r="CA45" s="22"/>
      <c r="CB45" s="22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</row>
    <row r="46" spans="1:124">
      <c r="A46">
        <v>42</v>
      </c>
      <c r="C46" s="17">
        <v>48</v>
      </c>
      <c r="D46" s="17" t="s">
        <v>88</v>
      </c>
      <c r="E46" s="1" t="s">
        <v>57</v>
      </c>
      <c r="F46" s="17">
        <v>6</v>
      </c>
      <c r="G46" s="17">
        <v>1</v>
      </c>
      <c r="H46" s="17">
        <v>1</v>
      </c>
      <c r="I46" s="17">
        <v>2</v>
      </c>
      <c r="J46" s="18">
        <f t="shared" si="0"/>
        <v>4</v>
      </c>
      <c r="K46" s="17"/>
      <c r="L46" s="17"/>
      <c r="M46" s="17"/>
      <c r="N46" s="17"/>
      <c r="O46" s="17"/>
      <c r="P46" s="17"/>
      <c r="Q46" s="17">
        <v>3</v>
      </c>
      <c r="R46" s="17">
        <v>3</v>
      </c>
      <c r="S46" s="17"/>
      <c r="T46" s="19">
        <f t="shared" si="1"/>
        <v>0.5</v>
      </c>
      <c r="U46" s="17">
        <v>20</v>
      </c>
      <c r="V46" s="17">
        <v>27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0"/>
      <c r="AJ46" s="18"/>
      <c r="AK46" s="21"/>
      <c r="AL46" s="22"/>
      <c r="AM46" s="22"/>
      <c r="AN46" s="22"/>
      <c r="AO46" s="23">
        <v>1</v>
      </c>
      <c r="AP46" s="17">
        <v>1</v>
      </c>
      <c r="AQ46" s="17">
        <v>2</v>
      </c>
      <c r="AR46" s="17"/>
      <c r="AS46" s="21">
        <v>0</v>
      </c>
      <c r="AT46" s="22">
        <v>1</v>
      </c>
      <c r="AU46" s="22">
        <v>0</v>
      </c>
      <c r="AV46" s="22"/>
      <c r="AW46" s="23">
        <v>0</v>
      </c>
      <c r="AX46" s="17">
        <v>1</v>
      </c>
      <c r="AY46" s="17">
        <v>0</v>
      </c>
      <c r="AZ46" s="17"/>
      <c r="BA46" s="21"/>
      <c r="BB46" s="22"/>
      <c r="BC46" s="22"/>
      <c r="BD46" s="22"/>
      <c r="BE46" s="23"/>
      <c r="BF46" s="17"/>
      <c r="BG46" s="17"/>
      <c r="BH46" s="17"/>
      <c r="BI46" s="21">
        <v>0</v>
      </c>
      <c r="BJ46" s="22">
        <v>2</v>
      </c>
      <c r="BK46" s="22">
        <v>1</v>
      </c>
      <c r="BL46" s="22"/>
      <c r="BM46" s="24"/>
      <c r="BN46" s="25"/>
      <c r="BO46" s="25"/>
      <c r="BP46" s="25"/>
      <c r="BQ46" s="21">
        <v>0</v>
      </c>
      <c r="BR46" s="22">
        <v>1</v>
      </c>
      <c r="BS46" s="22">
        <v>0</v>
      </c>
      <c r="BT46" s="22"/>
      <c r="BU46" s="24"/>
      <c r="BV46" s="25"/>
      <c r="BW46" s="25"/>
      <c r="BX46" s="25"/>
      <c r="BY46" s="21"/>
      <c r="BZ46" s="22"/>
      <c r="CA46" s="22"/>
      <c r="CB46" s="22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</row>
    <row r="47" spans="1:124">
      <c r="A47">
        <v>43</v>
      </c>
      <c r="C47" s="17">
        <v>82</v>
      </c>
      <c r="D47" s="17" t="s">
        <v>89</v>
      </c>
      <c r="E47" s="1" t="s">
        <v>49</v>
      </c>
      <c r="F47" s="17">
        <v>6</v>
      </c>
      <c r="G47" s="17">
        <v>1</v>
      </c>
      <c r="H47" s="17">
        <v>3</v>
      </c>
      <c r="I47" s="17">
        <v>1</v>
      </c>
      <c r="J47" s="18">
        <f t="shared" si="0"/>
        <v>5</v>
      </c>
      <c r="K47" s="17"/>
      <c r="L47" s="17"/>
      <c r="M47" s="17"/>
      <c r="N47" s="17"/>
      <c r="O47" s="17"/>
      <c r="P47" s="17"/>
      <c r="Q47" s="17">
        <v>2</v>
      </c>
      <c r="R47" s="17">
        <v>3</v>
      </c>
      <c r="S47" s="17">
        <v>1</v>
      </c>
      <c r="T47" s="19">
        <f t="shared" si="1"/>
        <v>0.41666666666666669</v>
      </c>
      <c r="U47" s="17">
        <v>24</v>
      </c>
      <c r="V47" s="17">
        <v>23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0"/>
      <c r="AJ47" s="18"/>
      <c r="AK47" s="21">
        <v>0</v>
      </c>
      <c r="AL47" s="22">
        <v>1</v>
      </c>
      <c r="AM47" s="22">
        <v>1</v>
      </c>
      <c r="AN47" s="22"/>
      <c r="AO47" s="23"/>
      <c r="AP47" s="17"/>
      <c r="AQ47" s="17"/>
      <c r="AR47" s="17"/>
      <c r="AS47" s="21">
        <v>0</v>
      </c>
      <c r="AT47" s="22">
        <v>1</v>
      </c>
      <c r="AU47" s="22">
        <v>1</v>
      </c>
      <c r="AV47" s="22"/>
      <c r="AW47" s="23">
        <v>0</v>
      </c>
      <c r="AX47" s="17">
        <v>1</v>
      </c>
      <c r="AY47" s="17">
        <v>0</v>
      </c>
      <c r="AZ47" s="17"/>
      <c r="BA47" s="21"/>
      <c r="BB47" s="22"/>
      <c r="BC47" s="22"/>
      <c r="BD47" s="22"/>
      <c r="BE47" s="23">
        <v>0</v>
      </c>
      <c r="BF47" s="17">
        <v>1</v>
      </c>
      <c r="BG47" s="17">
        <v>0</v>
      </c>
      <c r="BH47" s="17"/>
      <c r="BI47" s="21"/>
      <c r="BJ47" s="22"/>
      <c r="BK47" s="22"/>
      <c r="BL47" s="22"/>
      <c r="BM47" s="24"/>
      <c r="BN47" s="25"/>
      <c r="BO47" s="25"/>
      <c r="BP47" s="25"/>
      <c r="BQ47" s="21">
        <v>0</v>
      </c>
      <c r="BR47" s="22">
        <v>1</v>
      </c>
      <c r="BS47" s="22">
        <v>0</v>
      </c>
      <c r="BT47" s="22"/>
      <c r="BU47" s="24"/>
      <c r="BV47" s="25"/>
      <c r="BW47" s="25"/>
      <c r="BX47" s="25"/>
      <c r="BY47" s="21">
        <v>1</v>
      </c>
      <c r="BZ47" s="22">
        <v>1</v>
      </c>
      <c r="CA47" s="22">
        <v>2</v>
      </c>
      <c r="CB47" s="22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</row>
    <row r="48" spans="1:124">
      <c r="A48">
        <v>44</v>
      </c>
      <c r="C48" s="17">
        <v>56</v>
      </c>
      <c r="D48" s="17" t="s">
        <v>90</v>
      </c>
      <c r="E48" s="1" t="s">
        <v>47</v>
      </c>
      <c r="F48" s="17">
        <v>6</v>
      </c>
      <c r="G48" s="17">
        <v>1</v>
      </c>
      <c r="H48" s="17">
        <v>1</v>
      </c>
      <c r="I48" s="17">
        <v>0</v>
      </c>
      <c r="J48" s="18">
        <f t="shared" si="0"/>
        <v>2</v>
      </c>
      <c r="K48" s="17"/>
      <c r="L48" s="17"/>
      <c r="M48" s="17"/>
      <c r="N48" s="17"/>
      <c r="O48" s="17"/>
      <c r="P48" s="17"/>
      <c r="Q48" s="17">
        <v>2</v>
      </c>
      <c r="R48" s="17">
        <v>3</v>
      </c>
      <c r="S48" s="17">
        <v>1</v>
      </c>
      <c r="T48" s="19">
        <f t="shared" si="1"/>
        <v>0.41666666666666669</v>
      </c>
      <c r="U48" s="17">
        <v>24</v>
      </c>
      <c r="V48" s="17">
        <v>20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0"/>
      <c r="AJ48" s="18"/>
      <c r="AK48" s="21"/>
      <c r="AL48" s="22"/>
      <c r="AM48" s="22"/>
      <c r="AN48" s="22"/>
      <c r="AO48" s="23"/>
      <c r="AP48" s="17"/>
      <c r="AQ48" s="17"/>
      <c r="AR48" s="17"/>
      <c r="AS48" s="21">
        <v>0</v>
      </c>
      <c r="AT48" s="22">
        <v>1</v>
      </c>
      <c r="AU48" s="22">
        <v>0</v>
      </c>
      <c r="AV48" s="22"/>
      <c r="AW48" s="23">
        <v>0</v>
      </c>
      <c r="AX48" s="17">
        <v>1</v>
      </c>
      <c r="AY48" s="17">
        <v>0</v>
      </c>
      <c r="AZ48" s="17"/>
      <c r="BA48" s="21">
        <v>0</v>
      </c>
      <c r="BB48" s="22">
        <v>2</v>
      </c>
      <c r="BC48" s="22">
        <v>0</v>
      </c>
      <c r="BD48" s="22"/>
      <c r="BE48" s="23">
        <v>0</v>
      </c>
      <c r="BF48" s="17">
        <v>1</v>
      </c>
      <c r="BG48" s="17">
        <v>0</v>
      </c>
      <c r="BH48" s="17"/>
      <c r="BI48" s="21"/>
      <c r="BJ48" s="22"/>
      <c r="BK48" s="22"/>
      <c r="BL48" s="22"/>
      <c r="BM48" s="24"/>
      <c r="BN48" s="25"/>
      <c r="BO48" s="25"/>
      <c r="BP48" s="25"/>
      <c r="BQ48" s="21"/>
      <c r="BR48" s="22"/>
      <c r="BS48" s="22"/>
      <c r="BT48" s="22"/>
      <c r="BU48" s="24"/>
      <c r="BV48" s="25"/>
      <c r="BW48" s="25"/>
      <c r="BX48" s="25"/>
      <c r="BY48" s="21">
        <v>1</v>
      </c>
      <c r="BZ48" s="22">
        <v>1</v>
      </c>
      <c r="CA48" s="22">
        <v>1</v>
      </c>
      <c r="CB48" s="22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</row>
    <row r="49" spans="1:124">
      <c r="A49">
        <v>45</v>
      </c>
      <c r="C49" s="17">
        <v>58</v>
      </c>
      <c r="D49" s="17" t="s">
        <v>91</v>
      </c>
      <c r="E49" s="1" t="s">
        <v>47</v>
      </c>
      <c r="F49" s="17">
        <v>6</v>
      </c>
      <c r="G49" s="17">
        <v>2</v>
      </c>
      <c r="H49" s="17">
        <v>1</v>
      </c>
      <c r="I49" s="17">
        <v>0</v>
      </c>
      <c r="J49" s="18">
        <f t="shared" si="0"/>
        <v>3</v>
      </c>
      <c r="K49" s="17"/>
      <c r="L49" s="17"/>
      <c r="M49" s="17"/>
      <c r="N49" s="17"/>
      <c r="O49" s="17"/>
      <c r="P49" s="17"/>
      <c r="Q49" s="17">
        <v>2</v>
      </c>
      <c r="R49" s="17">
        <v>3</v>
      </c>
      <c r="S49" s="17">
        <v>1</v>
      </c>
      <c r="T49" s="19">
        <f t="shared" si="1"/>
        <v>0.41666666666666669</v>
      </c>
      <c r="U49" s="17">
        <v>24</v>
      </c>
      <c r="V49" s="17">
        <v>20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0"/>
      <c r="AJ49" s="18"/>
      <c r="AK49" s="21"/>
      <c r="AL49" s="22"/>
      <c r="AM49" s="22"/>
      <c r="AN49" s="22"/>
      <c r="AO49" s="23"/>
      <c r="AP49" s="17"/>
      <c r="AQ49" s="17"/>
      <c r="AR49" s="17"/>
      <c r="AS49" s="21">
        <v>0</v>
      </c>
      <c r="AT49" s="22">
        <v>1</v>
      </c>
      <c r="AU49" s="22">
        <v>0</v>
      </c>
      <c r="AV49" s="22"/>
      <c r="AW49" s="23">
        <v>0</v>
      </c>
      <c r="AX49" s="17">
        <v>1</v>
      </c>
      <c r="AY49" s="17">
        <v>0</v>
      </c>
      <c r="AZ49" s="17"/>
      <c r="BA49" s="21">
        <v>0</v>
      </c>
      <c r="BB49" s="22">
        <v>2</v>
      </c>
      <c r="BC49" s="22">
        <v>0</v>
      </c>
      <c r="BD49" s="22"/>
      <c r="BE49" s="23">
        <v>0</v>
      </c>
      <c r="BF49" s="17">
        <v>1</v>
      </c>
      <c r="BG49" s="17">
        <v>0</v>
      </c>
      <c r="BH49" s="17"/>
      <c r="BI49" s="21"/>
      <c r="BJ49" s="22"/>
      <c r="BK49" s="22"/>
      <c r="BL49" s="22"/>
      <c r="BM49" s="24"/>
      <c r="BN49" s="25"/>
      <c r="BO49" s="25"/>
      <c r="BP49" s="25"/>
      <c r="BQ49" s="21"/>
      <c r="BR49" s="22"/>
      <c r="BS49" s="22"/>
      <c r="BT49" s="22"/>
      <c r="BU49" s="24"/>
      <c r="BV49" s="25"/>
      <c r="BW49" s="25"/>
      <c r="BX49" s="25"/>
      <c r="BY49" s="21">
        <v>2</v>
      </c>
      <c r="BZ49" s="22">
        <v>1</v>
      </c>
      <c r="CA49" s="22">
        <v>1</v>
      </c>
      <c r="CB49" s="22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</row>
    <row r="50" spans="1:124">
      <c r="A50">
        <v>46</v>
      </c>
      <c r="C50" s="17">
        <v>34</v>
      </c>
      <c r="D50" s="17" t="s">
        <v>92</v>
      </c>
      <c r="E50" s="1" t="s">
        <v>51</v>
      </c>
      <c r="F50" s="17">
        <v>6</v>
      </c>
      <c r="G50" s="17">
        <v>0</v>
      </c>
      <c r="H50" s="17">
        <v>2</v>
      </c>
      <c r="I50" s="17">
        <v>1</v>
      </c>
      <c r="J50" s="18">
        <f t="shared" si="0"/>
        <v>3</v>
      </c>
      <c r="K50" s="17"/>
      <c r="L50" s="17"/>
      <c r="M50" s="17"/>
      <c r="N50" s="17"/>
      <c r="O50" s="17"/>
      <c r="P50" s="17"/>
      <c r="Q50" s="17">
        <v>2</v>
      </c>
      <c r="R50" s="17">
        <v>4</v>
      </c>
      <c r="S50" s="17"/>
      <c r="T50" s="19">
        <f t="shared" si="1"/>
        <v>0.33333333333333331</v>
      </c>
      <c r="U50" s="17">
        <v>18</v>
      </c>
      <c r="V50" s="17">
        <v>24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0"/>
      <c r="AJ50" s="18"/>
      <c r="AK50" s="21"/>
      <c r="AL50" s="22"/>
      <c r="AM50" s="22"/>
      <c r="AN50" s="22"/>
      <c r="AO50" s="23">
        <v>0</v>
      </c>
      <c r="AP50" s="17">
        <v>1</v>
      </c>
      <c r="AQ50" s="17">
        <v>0</v>
      </c>
      <c r="AR50" s="17"/>
      <c r="AS50" s="21">
        <v>0</v>
      </c>
      <c r="AT50" s="22">
        <v>1</v>
      </c>
      <c r="AU50" s="22">
        <v>0</v>
      </c>
      <c r="AV50" s="22"/>
      <c r="AW50" s="23">
        <v>0</v>
      </c>
      <c r="AX50" s="17">
        <v>1</v>
      </c>
      <c r="AY50" s="17">
        <v>1</v>
      </c>
      <c r="AZ50" s="17"/>
      <c r="BA50" s="21"/>
      <c r="BB50" s="22"/>
      <c r="BC50" s="22"/>
      <c r="BD50" s="22"/>
      <c r="BE50" s="23"/>
      <c r="BF50" s="17"/>
      <c r="BG50" s="17"/>
      <c r="BH50" s="17"/>
      <c r="BI50" s="21"/>
      <c r="BJ50" s="22"/>
      <c r="BK50" s="22"/>
      <c r="BL50" s="22"/>
      <c r="BM50" s="24">
        <v>0</v>
      </c>
      <c r="BN50" s="25">
        <v>2</v>
      </c>
      <c r="BO50" s="25">
        <v>2</v>
      </c>
      <c r="BP50" s="25"/>
      <c r="BQ50" s="21">
        <v>0</v>
      </c>
      <c r="BR50" s="22">
        <v>1</v>
      </c>
      <c r="BS50" s="22">
        <v>0</v>
      </c>
      <c r="BT50" s="22"/>
      <c r="BU50" s="24"/>
      <c r="BV50" s="25"/>
      <c r="BW50" s="25"/>
      <c r="BX50" s="25"/>
      <c r="BY50" s="21"/>
      <c r="BZ50" s="22"/>
      <c r="CA50" s="22"/>
      <c r="CB50" s="22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</row>
    <row r="51" spans="1:124">
      <c r="A51">
        <v>47</v>
      </c>
      <c r="C51" s="17">
        <v>46</v>
      </c>
      <c r="D51" s="17" t="s">
        <v>93</v>
      </c>
      <c r="E51" s="1" t="s">
        <v>57</v>
      </c>
      <c r="F51" s="17">
        <v>3</v>
      </c>
      <c r="G51" s="17">
        <v>0</v>
      </c>
      <c r="H51" s="17">
        <v>4</v>
      </c>
      <c r="I51" s="17">
        <v>0</v>
      </c>
      <c r="J51" s="18">
        <f t="shared" si="0"/>
        <v>4</v>
      </c>
      <c r="K51" s="17"/>
      <c r="L51" s="17"/>
      <c r="M51" s="17"/>
      <c r="N51" s="17"/>
      <c r="O51" s="17"/>
      <c r="P51" s="17"/>
      <c r="Q51" s="17">
        <v>2</v>
      </c>
      <c r="R51" s="17">
        <v>1</v>
      </c>
      <c r="S51" s="17"/>
      <c r="T51" s="19">
        <f t="shared" si="1"/>
        <v>0.66666666666666663</v>
      </c>
      <c r="U51" s="17">
        <v>9</v>
      </c>
      <c r="V51" s="17">
        <v>12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0"/>
      <c r="AJ51" s="18"/>
      <c r="AK51" s="21"/>
      <c r="AL51" s="22"/>
      <c r="AM51" s="22"/>
      <c r="AN51" s="22"/>
      <c r="AO51" s="23"/>
      <c r="AP51" s="17"/>
      <c r="AQ51" s="17"/>
      <c r="AR51" s="17"/>
      <c r="AS51" s="21"/>
      <c r="AT51" s="22"/>
      <c r="AU51" s="22"/>
      <c r="AV51" s="22"/>
      <c r="AW51" s="23">
        <v>0</v>
      </c>
      <c r="AX51" s="17">
        <v>1</v>
      </c>
      <c r="AY51" s="17">
        <v>1</v>
      </c>
      <c r="AZ51" s="17"/>
      <c r="BA51" s="21"/>
      <c r="BB51" s="22"/>
      <c r="BC51" s="22"/>
      <c r="BD51" s="22"/>
      <c r="BE51" s="23"/>
      <c r="BF51" s="17"/>
      <c r="BG51" s="17"/>
      <c r="BH51" s="17"/>
      <c r="BI51" s="21">
        <v>0</v>
      </c>
      <c r="BJ51" s="22">
        <v>1</v>
      </c>
      <c r="BK51" s="22">
        <v>1</v>
      </c>
      <c r="BL51" s="22"/>
      <c r="BM51" s="24"/>
      <c r="BN51" s="25"/>
      <c r="BO51" s="25"/>
      <c r="BP51" s="25"/>
      <c r="BQ51" s="21">
        <v>0</v>
      </c>
      <c r="BR51" s="22">
        <v>1</v>
      </c>
      <c r="BS51" s="22">
        <v>2</v>
      </c>
      <c r="BT51" s="22"/>
      <c r="BU51" s="24"/>
      <c r="BV51" s="25"/>
      <c r="BW51" s="25"/>
      <c r="BX51" s="25"/>
      <c r="BY51" s="21"/>
      <c r="BZ51" s="22"/>
      <c r="CA51" s="22"/>
      <c r="CB51" s="22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</row>
    <row r="52" spans="1:124">
      <c r="A52">
        <v>48</v>
      </c>
      <c r="C52" s="17">
        <v>85</v>
      </c>
      <c r="D52" s="17" t="s">
        <v>94</v>
      </c>
      <c r="E52" s="1" t="s">
        <v>49</v>
      </c>
      <c r="F52" s="17">
        <v>6</v>
      </c>
      <c r="G52" s="17">
        <v>1</v>
      </c>
      <c r="H52" s="17">
        <v>2</v>
      </c>
      <c r="I52" s="17">
        <v>0</v>
      </c>
      <c r="J52" s="18">
        <f t="shared" si="0"/>
        <v>3</v>
      </c>
      <c r="K52" s="17"/>
      <c r="L52" s="17"/>
      <c r="M52" s="17"/>
      <c r="N52" s="17"/>
      <c r="O52" s="17"/>
      <c r="P52" s="17"/>
      <c r="Q52" s="17">
        <v>2</v>
      </c>
      <c r="R52" s="17">
        <v>3</v>
      </c>
      <c r="S52" s="17">
        <v>1</v>
      </c>
      <c r="T52" s="19">
        <f t="shared" si="1"/>
        <v>0.41666666666666669</v>
      </c>
      <c r="U52" s="17">
        <v>24</v>
      </c>
      <c r="V52" s="17">
        <v>23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0"/>
      <c r="AJ52" s="18"/>
      <c r="AK52" s="21">
        <v>0</v>
      </c>
      <c r="AL52" s="22">
        <v>1</v>
      </c>
      <c r="AM52" s="22">
        <v>0</v>
      </c>
      <c r="AN52" s="22"/>
      <c r="AO52" s="23"/>
      <c r="AP52" s="17"/>
      <c r="AQ52" s="17"/>
      <c r="AR52" s="17"/>
      <c r="AS52" s="21">
        <v>0</v>
      </c>
      <c r="AT52" s="22">
        <v>1</v>
      </c>
      <c r="AU52" s="22">
        <v>0</v>
      </c>
      <c r="AV52" s="22"/>
      <c r="AW52" s="23">
        <v>0</v>
      </c>
      <c r="AX52" s="17">
        <v>1</v>
      </c>
      <c r="AY52" s="17">
        <v>0</v>
      </c>
      <c r="AZ52" s="17"/>
      <c r="BA52" s="21"/>
      <c r="BB52" s="22"/>
      <c r="BC52" s="22"/>
      <c r="BD52" s="22"/>
      <c r="BE52" s="23">
        <v>0</v>
      </c>
      <c r="BF52" s="17">
        <v>1</v>
      </c>
      <c r="BG52" s="17">
        <v>0</v>
      </c>
      <c r="BH52" s="17"/>
      <c r="BI52" s="21"/>
      <c r="BJ52" s="22"/>
      <c r="BK52" s="22"/>
      <c r="BL52" s="22"/>
      <c r="BM52" s="24"/>
      <c r="BN52" s="25"/>
      <c r="BO52" s="25"/>
      <c r="BP52" s="25"/>
      <c r="BQ52" s="21">
        <v>0</v>
      </c>
      <c r="BR52" s="22">
        <v>1</v>
      </c>
      <c r="BS52" s="22">
        <v>0</v>
      </c>
      <c r="BT52" s="22"/>
      <c r="BU52" s="24"/>
      <c r="BV52" s="25"/>
      <c r="BW52" s="25"/>
      <c r="BX52" s="25"/>
      <c r="BY52" s="21">
        <v>1</v>
      </c>
      <c r="BZ52" s="22">
        <v>1</v>
      </c>
      <c r="CA52" s="22">
        <v>2</v>
      </c>
      <c r="CB52" s="22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</row>
    <row r="53" spans="1:124">
      <c r="A53">
        <v>49</v>
      </c>
      <c r="C53" s="17">
        <v>78</v>
      </c>
      <c r="D53" s="17" t="s">
        <v>95</v>
      </c>
      <c r="E53" s="1" t="s">
        <v>40</v>
      </c>
      <c r="F53" s="17">
        <v>6</v>
      </c>
      <c r="G53" s="17">
        <v>1</v>
      </c>
      <c r="H53" s="17">
        <v>0</v>
      </c>
      <c r="I53" s="17">
        <v>1</v>
      </c>
      <c r="J53" s="18">
        <f t="shared" si="0"/>
        <v>2</v>
      </c>
      <c r="K53" s="17"/>
      <c r="L53" s="17"/>
      <c r="M53" s="17"/>
      <c r="N53" s="17"/>
      <c r="O53" s="17"/>
      <c r="P53" s="17"/>
      <c r="Q53" s="17">
        <v>5</v>
      </c>
      <c r="R53" s="17">
        <v>1</v>
      </c>
      <c r="S53" s="17"/>
      <c r="T53" s="19">
        <f t="shared" si="1"/>
        <v>0.83333333333333337</v>
      </c>
      <c r="U53" s="17">
        <v>35</v>
      </c>
      <c r="V53" s="17">
        <v>19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20"/>
      <c r="AJ53" s="18"/>
      <c r="AK53" s="21"/>
      <c r="AL53" s="22"/>
      <c r="AM53" s="22"/>
      <c r="AN53" s="22"/>
      <c r="AO53" s="23"/>
      <c r="AP53" s="17"/>
      <c r="AQ53" s="17"/>
      <c r="AR53" s="17"/>
      <c r="AS53" s="21"/>
      <c r="AT53" s="22"/>
      <c r="AU53" s="22"/>
      <c r="AV53" s="22"/>
      <c r="AW53" s="23"/>
      <c r="AX53" s="17"/>
      <c r="AY53" s="17"/>
      <c r="AZ53" s="17"/>
      <c r="BA53" s="21">
        <v>0</v>
      </c>
      <c r="BB53" s="22">
        <v>1</v>
      </c>
      <c r="BC53" s="22">
        <v>0</v>
      </c>
      <c r="BD53" s="22"/>
      <c r="BE53" s="23">
        <v>0</v>
      </c>
      <c r="BF53" s="17">
        <v>1</v>
      </c>
      <c r="BG53" s="17">
        <v>0</v>
      </c>
      <c r="BH53" s="17"/>
      <c r="BI53" s="21">
        <v>0</v>
      </c>
      <c r="BJ53" s="22">
        <v>1</v>
      </c>
      <c r="BK53" s="22">
        <v>0</v>
      </c>
      <c r="BL53" s="22"/>
      <c r="BM53" s="24">
        <v>0</v>
      </c>
      <c r="BN53" s="25">
        <v>1</v>
      </c>
      <c r="BO53" s="25">
        <v>0</v>
      </c>
      <c r="BP53" s="25"/>
      <c r="BQ53" s="21">
        <v>1</v>
      </c>
      <c r="BR53" s="22">
        <v>2</v>
      </c>
      <c r="BS53" s="22">
        <v>1</v>
      </c>
      <c r="BT53" s="22"/>
      <c r="BU53" s="24"/>
      <c r="BV53" s="25"/>
      <c r="BW53" s="25"/>
      <c r="BX53" s="25"/>
      <c r="BY53" s="21"/>
      <c r="BZ53" s="22"/>
      <c r="CA53" s="22"/>
      <c r="CB53" s="22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</row>
    <row r="54" spans="1:124">
      <c r="A54">
        <v>50</v>
      </c>
      <c r="C54" s="17">
        <v>33</v>
      </c>
      <c r="D54" s="17" t="s">
        <v>96</v>
      </c>
      <c r="E54" s="1" t="s">
        <v>51</v>
      </c>
      <c r="F54" s="17">
        <v>6</v>
      </c>
      <c r="G54" s="17">
        <v>1</v>
      </c>
      <c r="H54" s="17">
        <v>0</v>
      </c>
      <c r="I54" s="17">
        <v>1</v>
      </c>
      <c r="J54" s="18">
        <f t="shared" si="0"/>
        <v>2</v>
      </c>
      <c r="K54" s="17"/>
      <c r="L54" s="17"/>
      <c r="M54" s="17"/>
      <c r="N54" s="17"/>
      <c r="O54" s="17"/>
      <c r="P54" s="17"/>
      <c r="Q54" s="17">
        <v>2</v>
      </c>
      <c r="R54" s="17">
        <v>4</v>
      </c>
      <c r="S54" s="17"/>
      <c r="T54" s="19">
        <f t="shared" si="1"/>
        <v>0.33333333333333331</v>
      </c>
      <c r="U54" s="17">
        <v>18</v>
      </c>
      <c r="V54" s="17">
        <v>24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0"/>
      <c r="AJ54" s="18"/>
      <c r="AK54" s="21"/>
      <c r="AL54" s="22"/>
      <c r="AM54" s="22"/>
      <c r="AN54" s="22"/>
      <c r="AO54" s="23">
        <v>0</v>
      </c>
      <c r="AP54" s="17">
        <v>1</v>
      </c>
      <c r="AQ54" s="17">
        <v>1</v>
      </c>
      <c r="AR54" s="17"/>
      <c r="AS54" s="21">
        <v>0</v>
      </c>
      <c r="AT54" s="22">
        <v>1</v>
      </c>
      <c r="AU54" s="22">
        <v>0</v>
      </c>
      <c r="AV54" s="22"/>
      <c r="AW54" s="23">
        <v>0</v>
      </c>
      <c r="AX54" s="17">
        <v>1</v>
      </c>
      <c r="AY54" s="17">
        <v>0</v>
      </c>
      <c r="AZ54" s="17"/>
      <c r="BA54" s="21"/>
      <c r="BB54" s="22"/>
      <c r="BC54" s="22"/>
      <c r="BD54" s="22"/>
      <c r="BE54" s="23"/>
      <c r="BF54" s="17"/>
      <c r="BG54" s="17"/>
      <c r="BH54" s="17"/>
      <c r="BI54" s="21"/>
      <c r="BJ54" s="22"/>
      <c r="BK54" s="22"/>
      <c r="BL54" s="22"/>
      <c r="BM54" s="24">
        <v>1</v>
      </c>
      <c r="BN54" s="25">
        <v>2</v>
      </c>
      <c r="BO54" s="25">
        <v>0</v>
      </c>
      <c r="BP54" s="25"/>
      <c r="BQ54" s="21">
        <v>0</v>
      </c>
      <c r="BR54" s="22">
        <v>1</v>
      </c>
      <c r="BS54" s="22">
        <v>0</v>
      </c>
      <c r="BT54" s="22"/>
      <c r="BU54" s="24"/>
      <c r="BV54" s="25"/>
      <c r="BW54" s="25"/>
      <c r="BX54" s="25"/>
      <c r="BY54" s="21"/>
      <c r="BZ54" s="22"/>
      <c r="CA54" s="22"/>
      <c r="CB54" s="22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</row>
    <row r="55" spans="1:124">
      <c r="A55">
        <v>51</v>
      </c>
      <c r="C55" s="17">
        <v>84</v>
      </c>
      <c r="D55" s="17" t="s">
        <v>97</v>
      </c>
      <c r="E55" s="1" t="s">
        <v>49</v>
      </c>
      <c r="F55" s="17">
        <v>3</v>
      </c>
      <c r="G55" s="17">
        <v>2</v>
      </c>
      <c r="H55" s="17">
        <v>1</v>
      </c>
      <c r="I55" s="17">
        <v>0</v>
      </c>
      <c r="J55" s="18">
        <f t="shared" si="0"/>
        <v>3</v>
      </c>
      <c r="K55" s="17"/>
      <c r="L55" s="17"/>
      <c r="M55" s="17"/>
      <c r="N55" s="17"/>
      <c r="O55" s="17"/>
      <c r="P55" s="17"/>
      <c r="Q55" s="17">
        <v>1</v>
      </c>
      <c r="R55" s="17">
        <v>2</v>
      </c>
      <c r="S55" s="17"/>
      <c r="T55" s="19">
        <f t="shared" si="1"/>
        <v>0.33333333333333331</v>
      </c>
      <c r="U55" s="17">
        <v>9</v>
      </c>
      <c r="V55" s="17">
        <v>10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0"/>
      <c r="AJ55" s="18"/>
      <c r="AK55" s="21"/>
      <c r="AL55" s="22"/>
      <c r="AM55" s="22"/>
      <c r="AN55" s="22"/>
      <c r="AO55" s="23"/>
      <c r="AP55" s="17"/>
      <c r="AQ55" s="17"/>
      <c r="AR55" s="17"/>
      <c r="AS55" s="21"/>
      <c r="AT55" s="22"/>
      <c r="AU55" s="22"/>
      <c r="AV55" s="22"/>
      <c r="AW55" s="23">
        <v>0</v>
      </c>
      <c r="AX55" s="17">
        <v>1</v>
      </c>
      <c r="AY55" s="17">
        <v>0</v>
      </c>
      <c r="AZ55" s="17"/>
      <c r="BA55" s="21"/>
      <c r="BB55" s="22"/>
      <c r="BC55" s="22"/>
      <c r="BD55" s="22"/>
      <c r="BE55" s="23">
        <v>2</v>
      </c>
      <c r="BF55" s="17">
        <v>1</v>
      </c>
      <c r="BG55" s="17">
        <v>1</v>
      </c>
      <c r="BH55" s="17"/>
      <c r="BI55" s="21"/>
      <c r="BJ55" s="22"/>
      <c r="BK55" s="22"/>
      <c r="BL55" s="22"/>
      <c r="BM55" s="24"/>
      <c r="BN55" s="25"/>
      <c r="BO55" s="25"/>
      <c r="BP55" s="25"/>
      <c r="BQ55" s="21">
        <v>0</v>
      </c>
      <c r="BR55" s="22">
        <v>1</v>
      </c>
      <c r="BS55" s="22">
        <v>0</v>
      </c>
      <c r="BT55" s="22"/>
      <c r="BU55" s="24"/>
      <c r="BV55" s="25"/>
      <c r="BW55" s="25"/>
      <c r="BX55" s="25"/>
      <c r="BY55" s="21"/>
      <c r="BZ55" s="22"/>
      <c r="CA55" s="22"/>
      <c r="CB55" s="22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</row>
    <row r="56" spans="1:124">
      <c r="A56">
        <v>52</v>
      </c>
      <c r="C56" s="17">
        <v>11</v>
      </c>
      <c r="D56" s="17" t="s">
        <v>98</v>
      </c>
      <c r="E56" s="1" t="s">
        <v>67</v>
      </c>
      <c r="F56" s="17">
        <v>3</v>
      </c>
      <c r="G56" s="17">
        <v>0</v>
      </c>
      <c r="H56" s="17">
        <v>1</v>
      </c>
      <c r="I56" s="17">
        <v>0</v>
      </c>
      <c r="J56" s="18">
        <f t="shared" si="0"/>
        <v>1</v>
      </c>
      <c r="K56" s="17"/>
      <c r="L56" s="17"/>
      <c r="M56" s="17"/>
      <c r="N56" s="17"/>
      <c r="O56" s="17"/>
      <c r="P56" s="17"/>
      <c r="Q56" s="17"/>
      <c r="R56" s="17">
        <v>3</v>
      </c>
      <c r="S56" s="17"/>
      <c r="T56" s="19">
        <f t="shared" si="1"/>
        <v>0</v>
      </c>
      <c r="U56" s="17">
        <v>8</v>
      </c>
      <c r="V56" s="17">
        <v>13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0"/>
      <c r="AJ56" s="18"/>
      <c r="AK56" s="21"/>
      <c r="AL56" s="22"/>
      <c r="AM56" s="22"/>
      <c r="AN56" s="22"/>
      <c r="AO56" s="23"/>
      <c r="AP56" s="17"/>
      <c r="AQ56" s="17"/>
      <c r="AR56" s="17"/>
      <c r="AS56" s="21">
        <v>0</v>
      </c>
      <c r="AT56" s="22">
        <v>1</v>
      </c>
      <c r="AU56" s="22">
        <v>0</v>
      </c>
      <c r="AV56" s="22"/>
      <c r="AW56" s="23"/>
      <c r="AX56" s="17"/>
      <c r="AY56" s="17"/>
      <c r="AZ56" s="17"/>
      <c r="BA56" s="21"/>
      <c r="BB56" s="22"/>
      <c r="BC56" s="22"/>
      <c r="BD56" s="22"/>
      <c r="BE56" s="23"/>
      <c r="BF56" s="17"/>
      <c r="BG56" s="17"/>
      <c r="BH56" s="17"/>
      <c r="BI56" s="21">
        <v>0</v>
      </c>
      <c r="BJ56" s="22">
        <v>1</v>
      </c>
      <c r="BK56" s="22">
        <v>0</v>
      </c>
      <c r="BL56" s="22"/>
      <c r="BM56" s="24">
        <v>0</v>
      </c>
      <c r="BN56" s="25">
        <v>1</v>
      </c>
      <c r="BO56" s="25">
        <v>1</v>
      </c>
      <c r="BP56" s="25"/>
      <c r="BQ56" s="21"/>
      <c r="BR56" s="22"/>
      <c r="BS56" s="22"/>
      <c r="BT56" s="22"/>
      <c r="BU56" s="24"/>
      <c r="BV56" s="25"/>
      <c r="BW56" s="25"/>
      <c r="BX56" s="25"/>
      <c r="BY56" s="21"/>
      <c r="BZ56" s="22"/>
      <c r="CA56" s="22"/>
      <c r="CB56" s="22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</row>
    <row r="57" spans="1:124">
      <c r="A57">
        <v>53</v>
      </c>
      <c r="C57" s="17">
        <v>42</v>
      </c>
      <c r="D57" s="17" t="s">
        <v>99</v>
      </c>
      <c r="E57" s="1" t="s">
        <v>57</v>
      </c>
      <c r="F57" s="17"/>
      <c r="G57" s="17"/>
      <c r="H57" s="17"/>
      <c r="I57" s="17"/>
      <c r="J57" s="18">
        <f t="shared" si="0"/>
        <v>0</v>
      </c>
      <c r="K57" s="17"/>
      <c r="L57" s="17"/>
      <c r="M57" s="17"/>
      <c r="N57" s="17"/>
      <c r="O57" s="17"/>
      <c r="P57" s="17"/>
      <c r="Q57" s="17"/>
      <c r="R57" s="17"/>
      <c r="S57" s="17"/>
      <c r="T57" s="19" t="e">
        <f t="shared" si="1"/>
        <v>#DIV/0!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0"/>
      <c r="AJ57" s="18"/>
      <c r="AK57" s="21"/>
      <c r="AL57" s="22"/>
      <c r="AM57" s="22"/>
      <c r="AN57" s="22"/>
      <c r="AO57" s="23"/>
      <c r="AP57" s="17"/>
      <c r="AQ57" s="17"/>
      <c r="AR57" s="17"/>
      <c r="AS57" s="21"/>
      <c r="AT57" s="22"/>
      <c r="AU57" s="22"/>
      <c r="AV57" s="22"/>
      <c r="AW57" s="23"/>
      <c r="AX57" s="17"/>
      <c r="AY57" s="17"/>
      <c r="AZ57" s="17"/>
      <c r="BA57" s="21"/>
      <c r="BB57" s="22"/>
      <c r="BC57" s="22"/>
      <c r="BD57" s="22"/>
      <c r="BE57" s="23"/>
      <c r="BF57" s="17"/>
      <c r="BG57" s="17"/>
      <c r="BH57" s="17"/>
      <c r="BI57" s="21"/>
      <c r="BJ57" s="22"/>
      <c r="BK57" s="22"/>
      <c r="BL57" s="22"/>
      <c r="BM57" s="24"/>
      <c r="BN57" s="25"/>
      <c r="BO57" s="25"/>
      <c r="BP57" s="25"/>
      <c r="BQ57" s="21"/>
      <c r="BR57" s="22"/>
      <c r="BS57" s="22"/>
      <c r="BT57" s="22"/>
      <c r="BU57" s="24"/>
      <c r="BV57" s="25"/>
      <c r="BW57" s="25"/>
      <c r="BX57" s="25"/>
      <c r="BY57" s="21"/>
      <c r="BZ57" s="22"/>
      <c r="CA57" s="22"/>
      <c r="CB57" s="22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</row>
    <row r="58" spans="1:124">
      <c r="A58">
        <v>54</v>
      </c>
      <c r="C58" s="17">
        <v>38</v>
      </c>
      <c r="D58" s="17" t="s">
        <v>100</v>
      </c>
      <c r="E58" s="1" t="s">
        <v>51</v>
      </c>
      <c r="F58" s="17">
        <v>6</v>
      </c>
      <c r="G58" s="17">
        <v>1</v>
      </c>
      <c r="H58" s="17">
        <v>0</v>
      </c>
      <c r="I58" s="17">
        <v>1</v>
      </c>
      <c r="J58" s="18">
        <f t="shared" si="0"/>
        <v>2</v>
      </c>
      <c r="K58" s="17"/>
      <c r="L58" s="17"/>
      <c r="M58" s="17"/>
      <c r="N58" s="17"/>
      <c r="O58" s="17"/>
      <c r="P58" s="17"/>
      <c r="Q58" s="17">
        <v>2</v>
      </c>
      <c r="R58" s="17">
        <v>4</v>
      </c>
      <c r="S58" s="17"/>
      <c r="T58" s="19">
        <f t="shared" si="1"/>
        <v>0.33333333333333331</v>
      </c>
      <c r="U58" s="17">
        <v>18</v>
      </c>
      <c r="V58" s="17">
        <v>24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0"/>
      <c r="AJ58" s="18"/>
      <c r="AK58" s="21"/>
      <c r="AL58" s="22"/>
      <c r="AM58" s="22"/>
      <c r="AN58" s="22"/>
      <c r="AO58" s="23">
        <v>1</v>
      </c>
      <c r="AP58" s="17">
        <v>1</v>
      </c>
      <c r="AQ58" s="17">
        <v>0</v>
      </c>
      <c r="AR58" s="17"/>
      <c r="AS58" s="21">
        <v>0</v>
      </c>
      <c r="AT58" s="22">
        <v>1</v>
      </c>
      <c r="AU58" s="22">
        <v>0</v>
      </c>
      <c r="AV58" s="22"/>
      <c r="AW58" s="23">
        <v>0</v>
      </c>
      <c r="AX58" s="17">
        <v>1</v>
      </c>
      <c r="AY58" s="17">
        <v>0</v>
      </c>
      <c r="AZ58" s="17"/>
      <c r="BA58" s="21"/>
      <c r="BB58" s="22"/>
      <c r="BC58" s="22"/>
      <c r="BD58" s="22"/>
      <c r="BE58" s="23"/>
      <c r="BF58" s="17"/>
      <c r="BG58" s="17"/>
      <c r="BH58" s="17"/>
      <c r="BI58" s="21"/>
      <c r="BJ58" s="22"/>
      <c r="BK58" s="22"/>
      <c r="BL58" s="22"/>
      <c r="BM58" s="24">
        <v>0</v>
      </c>
      <c r="BN58" s="25">
        <v>2</v>
      </c>
      <c r="BO58" s="25">
        <v>1</v>
      </c>
      <c r="BP58" s="25"/>
      <c r="BQ58" s="21">
        <v>0</v>
      </c>
      <c r="BR58" s="22">
        <v>1</v>
      </c>
      <c r="BS58" s="22">
        <v>0</v>
      </c>
      <c r="BT58" s="22"/>
      <c r="BU58" s="24"/>
      <c r="BV58" s="25"/>
      <c r="BW58" s="25"/>
      <c r="BX58" s="25"/>
      <c r="BY58" s="21"/>
      <c r="BZ58" s="22"/>
      <c r="CA58" s="22"/>
      <c r="CB58" s="22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</row>
    <row r="59" spans="1:124">
      <c r="A59">
        <v>55</v>
      </c>
      <c r="C59" s="17">
        <v>44</v>
      </c>
      <c r="D59" s="17" t="s">
        <v>101</v>
      </c>
      <c r="E59" s="1" t="s">
        <v>57</v>
      </c>
      <c r="F59" s="17">
        <v>3</v>
      </c>
      <c r="G59" s="17">
        <v>0</v>
      </c>
      <c r="H59" s="17">
        <v>0</v>
      </c>
      <c r="I59" s="17">
        <v>0</v>
      </c>
      <c r="J59" s="18">
        <f t="shared" si="0"/>
        <v>0</v>
      </c>
      <c r="K59" s="17"/>
      <c r="L59" s="17"/>
      <c r="M59" s="17"/>
      <c r="N59" s="17"/>
      <c r="O59" s="17"/>
      <c r="P59" s="17"/>
      <c r="Q59" s="17">
        <v>2</v>
      </c>
      <c r="R59" s="17">
        <v>1</v>
      </c>
      <c r="S59" s="17"/>
      <c r="T59" s="19">
        <f t="shared" si="1"/>
        <v>0.66666666666666663</v>
      </c>
      <c r="U59" s="17">
        <v>9</v>
      </c>
      <c r="V59" s="17">
        <v>12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0"/>
      <c r="AJ59" s="18"/>
      <c r="AK59" s="21"/>
      <c r="AL59" s="22"/>
      <c r="AM59" s="22"/>
      <c r="AN59" s="22"/>
      <c r="AO59" s="23"/>
      <c r="AP59" s="17"/>
      <c r="AQ59" s="17"/>
      <c r="AR59" s="17"/>
      <c r="AS59" s="21"/>
      <c r="AT59" s="22"/>
      <c r="AU59" s="22"/>
      <c r="AV59" s="22"/>
      <c r="AW59" s="23">
        <v>0</v>
      </c>
      <c r="AX59" s="17">
        <v>1</v>
      </c>
      <c r="AY59" s="17">
        <v>0</v>
      </c>
      <c r="AZ59" s="17"/>
      <c r="BA59" s="21"/>
      <c r="BB59" s="22"/>
      <c r="BC59" s="22"/>
      <c r="BD59" s="22"/>
      <c r="BE59" s="23"/>
      <c r="BF59" s="17"/>
      <c r="BG59" s="17"/>
      <c r="BH59" s="17"/>
      <c r="BI59" s="21">
        <v>0</v>
      </c>
      <c r="BJ59" s="22">
        <v>1</v>
      </c>
      <c r="BK59" s="22">
        <v>0</v>
      </c>
      <c r="BL59" s="22"/>
      <c r="BM59" s="24"/>
      <c r="BN59" s="25"/>
      <c r="BO59" s="25"/>
      <c r="BP59" s="25"/>
      <c r="BQ59" s="21">
        <v>0</v>
      </c>
      <c r="BR59" s="22">
        <v>1</v>
      </c>
      <c r="BS59" s="22">
        <v>0</v>
      </c>
      <c r="BT59" s="22"/>
      <c r="BU59" s="24"/>
      <c r="BV59" s="25"/>
      <c r="BW59" s="25"/>
      <c r="BX59" s="25"/>
      <c r="BY59" s="21"/>
      <c r="BZ59" s="22"/>
      <c r="CA59" s="22"/>
      <c r="CB59" s="22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</row>
    <row r="60" spans="1:124">
      <c r="A60">
        <v>56</v>
      </c>
      <c r="C60" s="17">
        <v>16</v>
      </c>
      <c r="D60" s="17" t="s">
        <v>102</v>
      </c>
      <c r="E60" s="1" t="s">
        <v>67</v>
      </c>
      <c r="F60" s="17">
        <v>5</v>
      </c>
      <c r="G60" s="17">
        <v>1</v>
      </c>
      <c r="H60" s="17">
        <v>1</v>
      </c>
      <c r="I60" s="17">
        <v>0</v>
      </c>
      <c r="J60" s="18">
        <f t="shared" si="0"/>
        <v>2</v>
      </c>
      <c r="K60" s="17"/>
      <c r="L60" s="17"/>
      <c r="M60" s="17"/>
      <c r="N60" s="17"/>
      <c r="O60" s="17"/>
      <c r="P60" s="17"/>
      <c r="Q60" s="17"/>
      <c r="R60" s="17">
        <v>5</v>
      </c>
      <c r="S60" s="17"/>
      <c r="T60" s="19">
        <f t="shared" si="1"/>
        <v>0</v>
      </c>
      <c r="U60" s="17">
        <v>10</v>
      </c>
      <c r="V60" s="17">
        <v>33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0"/>
      <c r="AJ60" s="18"/>
      <c r="AK60" s="21">
        <v>0</v>
      </c>
      <c r="AL60" s="22">
        <v>1</v>
      </c>
      <c r="AM60" s="22">
        <v>0</v>
      </c>
      <c r="AN60" s="22"/>
      <c r="AO60" s="23"/>
      <c r="AP60" s="17"/>
      <c r="AQ60" s="17"/>
      <c r="AR60" s="17"/>
      <c r="AS60" s="21">
        <v>0</v>
      </c>
      <c r="AT60" s="22">
        <v>1</v>
      </c>
      <c r="AU60" s="22">
        <v>0</v>
      </c>
      <c r="AV60" s="22"/>
      <c r="AW60" s="23"/>
      <c r="AX60" s="17"/>
      <c r="AY60" s="17"/>
      <c r="AZ60" s="17"/>
      <c r="BA60" s="21">
        <v>0</v>
      </c>
      <c r="BB60" s="22">
        <v>1</v>
      </c>
      <c r="BC60" s="22">
        <v>1</v>
      </c>
      <c r="BD60" s="22"/>
      <c r="BE60" s="23"/>
      <c r="BF60" s="17"/>
      <c r="BG60" s="17"/>
      <c r="BH60" s="17"/>
      <c r="BI60" s="21">
        <v>0</v>
      </c>
      <c r="BJ60" s="22">
        <v>1</v>
      </c>
      <c r="BK60" s="22">
        <v>0</v>
      </c>
      <c r="BL60" s="22"/>
      <c r="BM60" s="24">
        <v>1</v>
      </c>
      <c r="BN60" s="25">
        <v>1</v>
      </c>
      <c r="BO60" s="25">
        <v>0</v>
      </c>
      <c r="BP60" s="25"/>
      <c r="BQ60" s="21"/>
      <c r="BR60" s="22"/>
      <c r="BS60" s="22"/>
      <c r="BT60" s="22"/>
      <c r="BU60" s="24"/>
      <c r="BV60" s="25"/>
      <c r="BW60" s="25"/>
      <c r="BX60" s="25"/>
      <c r="BY60" s="21"/>
      <c r="BZ60" s="22"/>
      <c r="CA60" s="22"/>
      <c r="CB60" s="22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</row>
    <row r="61" spans="1:124">
      <c r="A61">
        <v>57</v>
      </c>
      <c r="C61" s="17">
        <v>12</v>
      </c>
      <c r="D61" s="17" t="s">
        <v>103</v>
      </c>
      <c r="E61" s="1" t="s">
        <v>67</v>
      </c>
      <c r="F61" s="17">
        <v>3</v>
      </c>
      <c r="G61" s="17">
        <v>1</v>
      </c>
      <c r="H61" s="17">
        <v>0</v>
      </c>
      <c r="I61" s="17">
        <v>1</v>
      </c>
      <c r="J61" s="18">
        <f t="shared" si="0"/>
        <v>2</v>
      </c>
      <c r="K61" s="17"/>
      <c r="L61" s="17"/>
      <c r="M61" s="17"/>
      <c r="N61" s="17"/>
      <c r="O61" s="17"/>
      <c r="P61" s="17"/>
      <c r="Q61" s="17"/>
      <c r="R61" s="17">
        <v>3</v>
      </c>
      <c r="S61" s="17"/>
      <c r="T61" s="19">
        <f t="shared" si="1"/>
        <v>0</v>
      </c>
      <c r="U61" s="17">
        <v>8</v>
      </c>
      <c r="V61" s="17">
        <v>13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0"/>
      <c r="AJ61" s="18"/>
      <c r="AK61" s="21"/>
      <c r="AL61" s="22"/>
      <c r="AM61" s="22"/>
      <c r="AN61" s="22"/>
      <c r="AO61" s="23"/>
      <c r="AP61" s="17"/>
      <c r="AQ61" s="17"/>
      <c r="AR61" s="17"/>
      <c r="AS61" s="21">
        <v>0</v>
      </c>
      <c r="AT61" s="22">
        <v>1</v>
      </c>
      <c r="AU61" s="22">
        <v>1</v>
      </c>
      <c r="AV61" s="22"/>
      <c r="AW61" s="23"/>
      <c r="AX61" s="17"/>
      <c r="AY61" s="17"/>
      <c r="AZ61" s="17"/>
      <c r="BA61" s="21"/>
      <c r="BB61" s="22"/>
      <c r="BC61" s="22"/>
      <c r="BD61" s="22"/>
      <c r="BE61" s="23"/>
      <c r="BF61" s="17"/>
      <c r="BG61" s="17"/>
      <c r="BH61" s="17"/>
      <c r="BI61" s="21">
        <v>0</v>
      </c>
      <c r="BJ61" s="22">
        <v>1</v>
      </c>
      <c r="BK61" s="22">
        <v>0</v>
      </c>
      <c r="BL61" s="22"/>
      <c r="BM61" s="24">
        <v>1</v>
      </c>
      <c r="BN61" s="25">
        <v>1</v>
      </c>
      <c r="BO61" s="25">
        <v>0</v>
      </c>
      <c r="BP61" s="25"/>
      <c r="BQ61" s="21"/>
      <c r="BR61" s="22"/>
      <c r="BS61" s="22"/>
      <c r="BT61" s="22"/>
      <c r="BU61" s="24"/>
      <c r="BV61" s="25"/>
      <c r="BW61" s="25"/>
      <c r="BX61" s="25"/>
      <c r="BY61" s="21"/>
      <c r="BZ61" s="22"/>
      <c r="CA61" s="22"/>
      <c r="CB61" s="22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</row>
    <row r="62" spans="1:124">
      <c r="A62">
        <v>58</v>
      </c>
      <c r="C62" s="17">
        <v>87</v>
      </c>
      <c r="D62" s="17" t="s">
        <v>104</v>
      </c>
      <c r="E62" s="1" t="s">
        <v>49</v>
      </c>
      <c r="F62" s="17">
        <v>3</v>
      </c>
      <c r="G62" s="17">
        <v>1</v>
      </c>
      <c r="H62" s="17">
        <v>0</v>
      </c>
      <c r="I62" s="17">
        <v>0</v>
      </c>
      <c r="J62" s="18">
        <f t="shared" si="0"/>
        <v>1</v>
      </c>
      <c r="K62" s="17"/>
      <c r="L62" s="17"/>
      <c r="M62" s="17"/>
      <c r="N62" s="17"/>
      <c r="O62" s="17"/>
      <c r="P62" s="17"/>
      <c r="Q62" s="17">
        <v>1</v>
      </c>
      <c r="R62" s="17">
        <v>2</v>
      </c>
      <c r="S62" s="17"/>
      <c r="T62" s="19">
        <f t="shared" si="1"/>
        <v>0.33333333333333331</v>
      </c>
      <c r="U62" s="17">
        <v>9</v>
      </c>
      <c r="V62" s="17">
        <v>10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20"/>
      <c r="AJ62" s="18"/>
      <c r="AK62" s="21"/>
      <c r="AL62" s="22"/>
      <c r="AM62" s="22"/>
      <c r="AN62" s="22"/>
      <c r="AO62" s="23"/>
      <c r="AP62" s="17"/>
      <c r="AQ62" s="17"/>
      <c r="AR62" s="17"/>
      <c r="AS62" s="21"/>
      <c r="AT62" s="22"/>
      <c r="AU62" s="22"/>
      <c r="AV62" s="22"/>
      <c r="AW62" s="23">
        <v>0</v>
      </c>
      <c r="AX62" s="17">
        <v>1</v>
      </c>
      <c r="AY62" s="17">
        <v>0</v>
      </c>
      <c r="AZ62" s="17"/>
      <c r="BA62" s="21"/>
      <c r="BB62" s="22"/>
      <c r="BC62" s="22"/>
      <c r="BD62" s="22"/>
      <c r="BE62" s="23">
        <v>1</v>
      </c>
      <c r="BF62" s="17">
        <v>1</v>
      </c>
      <c r="BG62" s="17">
        <v>0</v>
      </c>
      <c r="BH62" s="17"/>
      <c r="BI62" s="21"/>
      <c r="BJ62" s="22"/>
      <c r="BK62" s="22"/>
      <c r="BL62" s="22"/>
      <c r="BM62" s="24"/>
      <c r="BN62" s="25"/>
      <c r="BO62" s="25"/>
      <c r="BP62" s="25"/>
      <c r="BQ62" s="21">
        <v>0</v>
      </c>
      <c r="BR62" s="22">
        <v>1</v>
      </c>
      <c r="BS62" s="22">
        <v>0</v>
      </c>
      <c r="BT62" s="22"/>
      <c r="BU62" s="24"/>
      <c r="BV62" s="25"/>
      <c r="BW62" s="25"/>
      <c r="BX62" s="25"/>
      <c r="BY62" s="21"/>
      <c r="BZ62" s="22"/>
      <c r="CA62" s="22"/>
      <c r="CB62" s="22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</row>
    <row r="63" spans="1:124">
      <c r="A63">
        <v>59</v>
      </c>
      <c r="C63" s="17">
        <v>65</v>
      </c>
      <c r="D63" s="17" t="s">
        <v>105</v>
      </c>
      <c r="E63" s="1" t="s">
        <v>54</v>
      </c>
      <c r="F63" s="17">
        <v>3</v>
      </c>
      <c r="G63" s="17">
        <v>0</v>
      </c>
      <c r="H63" s="17">
        <v>1</v>
      </c>
      <c r="I63" s="17">
        <v>0</v>
      </c>
      <c r="J63" s="18">
        <f t="shared" si="0"/>
        <v>1</v>
      </c>
      <c r="K63" s="17"/>
      <c r="L63" s="17"/>
      <c r="M63" s="17"/>
      <c r="N63" s="17"/>
      <c r="O63" s="17"/>
      <c r="P63" s="17"/>
      <c r="Q63" s="17">
        <v>1</v>
      </c>
      <c r="R63" s="17">
        <v>2</v>
      </c>
      <c r="S63" s="17"/>
      <c r="T63" s="19">
        <f t="shared" si="1"/>
        <v>0.33333333333333331</v>
      </c>
      <c r="U63" s="17">
        <v>12</v>
      </c>
      <c r="V63" s="17">
        <v>18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0"/>
      <c r="AJ63" s="18"/>
      <c r="AK63" s="21"/>
      <c r="AL63" s="22"/>
      <c r="AM63" s="22"/>
      <c r="AN63" s="22"/>
      <c r="AO63" s="23"/>
      <c r="AP63" s="17"/>
      <c r="AQ63" s="17"/>
      <c r="AR63" s="17"/>
      <c r="AS63" s="21"/>
      <c r="AT63" s="22"/>
      <c r="AU63" s="22"/>
      <c r="AV63" s="22"/>
      <c r="AW63" s="23">
        <v>0</v>
      </c>
      <c r="AX63" s="17">
        <v>1</v>
      </c>
      <c r="AY63" s="17">
        <v>0</v>
      </c>
      <c r="AZ63" s="17"/>
      <c r="BA63" s="21">
        <v>0</v>
      </c>
      <c r="BB63" s="22">
        <v>1</v>
      </c>
      <c r="BC63" s="22">
        <v>0</v>
      </c>
      <c r="BD63" s="22"/>
      <c r="BE63" s="23"/>
      <c r="BF63" s="17"/>
      <c r="BG63" s="17"/>
      <c r="BH63" s="17"/>
      <c r="BI63" s="21"/>
      <c r="BJ63" s="22"/>
      <c r="BK63" s="22"/>
      <c r="BL63" s="22"/>
      <c r="BM63" s="24"/>
      <c r="BN63" s="25"/>
      <c r="BO63" s="25"/>
      <c r="BP63" s="25"/>
      <c r="BQ63" s="21">
        <v>0</v>
      </c>
      <c r="BR63" s="22">
        <v>1</v>
      </c>
      <c r="BS63" s="22">
        <v>1</v>
      </c>
      <c r="BT63" s="22"/>
      <c r="BU63" s="24"/>
      <c r="BV63" s="25"/>
      <c r="BW63" s="25"/>
      <c r="BX63" s="25"/>
      <c r="BY63" s="21"/>
      <c r="BZ63" s="22"/>
      <c r="CA63" s="22"/>
      <c r="CB63" s="22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</row>
    <row r="64" spans="1:124">
      <c r="A64">
        <v>60</v>
      </c>
      <c r="C64" s="17">
        <v>62</v>
      </c>
      <c r="D64" s="17" t="s">
        <v>106</v>
      </c>
      <c r="E64" s="1" t="s">
        <v>54</v>
      </c>
      <c r="F64" s="17">
        <v>3</v>
      </c>
      <c r="G64" s="17">
        <v>1</v>
      </c>
      <c r="H64" s="17">
        <v>0</v>
      </c>
      <c r="I64" s="17">
        <v>0</v>
      </c>
      <c r="J64" s="18">
        <f t="shared" si="0"/>
        <v>1</v>
      </c>
      <c r="K64" s="17"/>
      <c r="L64" s="17"/>
      <c r="M64" s="17"/>
      <c r="N64" s="17"/>
      <c r="O64" s="17"/>
      <c r="P64" s="17"/>
      <c r="Q64" s="17">
        <v>1</v>
      </c>
      <c r="R64" s="17">
        <v>2</v>
      </c>
      <c r="S64" s="17"/>
      <c r="T64" s="19">
        <f t="shared" si="1"/>
        <v>0.33333333333333331</v>
      </c>
      <c r="U64" s="17">
        <v>12</v>
      </c>
      <c r="V64" s="17">
        <v>18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20"/>
      <c r="AJ64" s="18"/>
      <c r="AK64" s="21"/>
      <c r="AL64" s="22"/>
      <c r="AM64" s="22"/>
      <c r="AN64" s="22"/>
      <c r="AO64" s="23"/>
      <c r="AP64" s="17"/>
      <c r="AQ64" s="17"/>
      <c r="AR64" s="17"/>
      <c r="AS64" s="21"/>
      <c r="AT64" s="22"/>
      <c r="AU64" s="22"/>
      <c r="AV64" s="22"/>
      <c r="AW64" s="23">
        <v>0</v>
      </c>
      <c r="AX64" s="17">
        <v>1</v>
      </c>
      <c r="AY64" s="17">
        <v>0</v>
      </c>
      <c r="AZ64" s="17"/>
      <c r="BA64" s="21">
        <v>0</v>
      </c>
      <c r="BB64" s="22">
        <v>1</v>
      </c>
      <c r="BC64" s="22">
        <v>0</v>
      </c>
      <c r="BD64" s="22"/>
      <c r="BE64" s="23"/>
      <c r="BF64" s="17"/>
      <c r="BG64" s="17"/>
      <c r="BH64" s="17"/>
      <c r="BI64" s="21"/>
      <c r="BJ64" s="22"/>
      <c r="BK64" s="22"/>
      <c r="BL64" s="22"/>
      <c r="BM64" s="24"/>
      <c r="BN64" s="25"/>
      <c r="BO64" s="25"/>
      <c r="BP64" s="25"/>
      <c r="BQ64" s="21">
        <v>1</v>
      </c>
      <c r="BR64" s="22">
        <v>1</v>
      </c>
      <c r="BS64" s="22">
        <v>0</v>
      </c>
      <c r="BT64" s="22"/>
      <c r="BU64" s="24"/>
      <c r="BV64" s="25"/>
      <c r="BW64" s="25"/>
      <c r="BX64" s="25"/>
      <c r="BY64" s="21"/>
      <c r="BZ64" s="22"/>
      <c r="CA64" s="22"/>
      <c r="CB64" s="22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</row>
    <row r="65" spans="1:124">
      <c r="A65">
        <v>61</v>
      </c>
      <c r="C65" s="17">
        <v>32</v>
      </c>
      <c r="D65" s="17" t="s">
        <v>107</v>
      </c>
      <c r="E65" s="1" t="s">
        <v>51</v>
      </c>
      <c r="F65" s="17">
        <v>2</v>
      </c>
      <c r="G65" s="17">
        <v>0</v>
      </c>
      <c r="H65" s="17">
        <v>0</v>
      </c>
      <c r="I65" s="17">
        <v>0</v>
      </c>
      <c r="J65" s="18">
        <f t="shared" si="0"/>
        <v>0</v>
      </c>
      <c r="K65" s="17"/>
      <c r="L65" s="17"/>
      <c r="M65" s="17"/>
      <c r="N65" s="17"/>
      <c r="O65" s="17"/>
      <c r="P65" s="17"/>
      <c r="Q65" s="17">
        <v>1</v>
      </c>
      <c r="R65" s="17">
        <v>1</v>
      </c>
      <c r="S65" s="17"/>
      <c r="T65" s="19">
        <f t="shared" si="1"/>
        <v>0.5</v>
      </c>
      <c r="U65" s="17">
        <v>8</v>
      </c>
      <c r="V65" s="17">
        <v>6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20"/>
      <c r="AJ65" s="18"/>
      <c r="AK65" s="21"/>
      <c r="AL65" s="22"/>
      <c r="AM65" s="22"/>
      <c r="AN65" s="22"/>
      <c r="AO65" s="23"/>
      <c r="AP65" s="17"/>
      <c r="AQ65" s="17"/>
      <c r="AR65" s="17"/>
      <c r="AS65" s="21">
        <v>0</v>
      </c>
      <c r="AT65" s="22">
        <v>1</v>
      </c>
      <c r="AU65" s="22">
        <v>0</v>
      </c>
      <c r="AV65" s="22"/>
      <c r="AW65" s="23"/>
      <c r="AX65" s="17"/>
      <c r="AY65" s="17"/>
      <c r="AZ65" s="17"/>
      <c r="BA65" s="21"/>
      <c r="BB65" s="22"/>
      <c r="BC65" s="22"/>
      <c r="BD65" s="22"/>
      <c r="BE65" s="23"/>
      <c r="BF65" s="17"/>
      <c r="BG65" s="17"/>
      <c r="BH65" s="17"/>
      <c r="BI65" s="21"/>
      <c r="BJ65" s="22"/>
      <c r="BK65" s="22"/>
      <c r="BL65" s="22"/>
      <c r="BM65" s="24">
        <v>0</v>
      </c>
      <c r="BN65" s="25">
        <v>1</v>
      </c>
      <c r="BO65" s="25">
        <v>0</v>
      </c>
      <c r="BP65" s="25"/>
      <c r="BQ65" s="21"/>
      <c r="BR65" s="22"/>
      <c r="BS65" s="22"/>
      <c r="BT65" s="22"/>
      <c r="BU65" s="24"/>
      <c r="BV65" s="25"/>
      <c r="BW65" s="25"/>
      <c r="BX65" s="25"/>
      <c r="BY65" s="21"/>
      <c r="BZ65" s="22"/>
      <c r="CA65" s="22"/>
      <c r="CB65" s="22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</row>
    <row r="66" spans="1:124">
      <c r="A66">
        <v>62</v>
      </c>
      <c r="C66" s="17">
        <v>74</v>
      </c>
      <c r="D66" s="17" t="s">
        <v>108</v>
      </c>
      <c r="E66" s="1" t="s">
        <v>40</v>
      </c>
      <c r="F66" s="17"/>
      <c r="G66" s="17"/>
      <c r="H66" s="17"/>
      <c r="I66" s="17"/>
      <c r="J66" s="18">
        <f t="shared" si="0"/>
        <v>0</v>
      </c>
      <c r="K66" s="17"/>
      <c r="L66" s="17"/>
      <c r="M66" s="17"/>
      <c r="N66" s="17"/>
      <c r="O66" s="17"/>
      <c r="P66" s="17"/>
      <c r="Q66" s="17"/>
      <c r="R66" s="17"/>
      <c r="S66" s="17"/>
      <c r="T66" s="19" t="e">
        <f t="shared" si="1"/>
        <v>#DIV/0!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20"/>
      <c r="AJ66" s="18"/>
      <c r="AK66" s="21"/>
      <c r="AL66" s="22"/>
      <c r="AM66" s="22"/>
      <c r="AN66" s="22"/>
      <c r="AO66" s="23"/>
      <c r="AP66" s="17"/>
      <c r="AQ66" s="17"/>
      <c r="AR66" s="17"/>
      <c r="AS66" s="21"/>
      <c r="AT66" s="22"/>
      <c r="AU66" s="22"/>
      <c r="AV66" s="22"/>
      <c r="AW66" s="23"/>
      <c r="AX66" s="17"/>
      <c r="AY66" s="17"/>
      <c r="AZ66" s="17"/>
      <c r="BA66" s="21"/>
      <c r="BB66" s="22"/>
      <c r="BC66" s="22"/>
      <c r="BD66" s="22"/>
      <c r="BE66" s="23"/>
      <c r="BF66" s="17"/>
      <c r="BG66" s="17"/>
      <c r="BH66" s="17"/>
      <c r="BI66" s="21"/>
      <c r="BJ66" s="22"/>
      <c r="BK66" s="22"/>
      <c r="BL66" s="22"/>
      <c r="BM66" s="24"/>
      <c r="BN66" s="25"/>
      <c r="BO66" s="25"/>
      <c r="BP66" s="25"/>
      <c r="BQ66" s="21"/>
      <c r="BR66" s="22"/>
      <c r="BS66" s="22"/>
      <c r="BT66" s="22"/>
      <c r="BU66" s="24"/>
      <c r="BV66" s="25"/>
      <c r="BW66" s="25"/>
      <c r="BX66" s="25"/>
      <c r="BY66" s="21"/>
      <c r="BZ66" s="22"/>
      <c r="CA66" s="22"/>
      <c r="CB66" s="22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</row>
    <row r="67" spans="1:124">
      <c r="C67" s="26">
        <v>1000</v>
      </c>
      <c r="D67" s="17"/>
    </row>
    <row r="68" spans="1:124">
      <c r="C68" s="6">
        <v>10</v>
      </c>
      <c r="D68" s="26" t="s">
        <v>29</v>
      </c>
      <c r="E68" s="1" t="s">
        <v>67</v>
      </c>
    </row>
    <row r="69" spans="1:124">
      <c r="C69">
        <v>20</v>
      </c>
      <c r="D69" s="27" t="s">
        <v>109</v>
      </c>
      <c r="E69" s="1" t="s">
        <v>43</v>
      </c>
    </row>
    <row r="70" spans="1:124">
      <c r="C70">
        <v>30</v>
      </c>
      <c r="D70" s="27" t="s">
        <v>34</v>
      </c>
      <c r="E70" s="1" t="s">
        <v>51</v>
      </c>
    </row>
    <row r="71" spans="1:124">
      <c r="C71">
        <v>40</v>
      </c>
      <c r="D71" s="27" t="s">
        <v>35</v>
      </c>
      <c r="E71" s="1" t="s">
        <v>57</v>
      </c>
    </row>
    <row r="72" spans="1:124">
      <c r="C72">
        <v>50</v>
      </c>
      <c r="D72" s="27" t="s">
        <v>27</v>
      </c>
      <c r="E72" s="1" t="s">
        <v>47</v>
      </c>
    </row>
    <row r="73" spans="1:124">
      <c r="C73">
        <v>60</v>
      </c>
      <c r="D73" s="27" t="s">
        <v>33</v>
      </c>
      <c r="E73" s="1" t="s">
        <v>54</v>
      </c>
    </row>
    <row r="74" spans="1:124">
      <c r="C74">
        <v>70</v>
      </c>
      <c r="D74" s="27" t="s">
        <v>31</v>
      </c>
      <c r="E74" s="1" t="s">
        <v>40</v>
      </c>
    </row>
    <row r="75" spans="1:124">
      <c r="C75">
        <v>80</v>
      </c>
      <c r="D75" s="6" t="s">
        <v>32</v>
      </c>
      <c r="E75" s="1" t="s">
        <v>49</v>
      </c>
    </row>
    <row r="76" spans="1:124">
      <c r="C76">
        <v>90</v>
      </c>
    </row>
    <row r="77" spans="1:124">
      <c r="C77">
        <v>100</v>
      </c>
    </row>
    <row r="78" spans="1:124">
      <c r="C78">
        <v>110</v>
      </c>
    </row>
    <row r="79" spans="1:124">
      <c r="C79">
        <v>120</v>
      </c>
    </row>
    <row r="80" spans="1:124">
      <c r="C80">
        <v>130</v>
      </c>
    </row>
    <row r="81" spans="3:79">
      <c r="C81">
        <v>99</v>
      </c>
      <c r="D81" t="s">
        <v>77</v>
      </c>
      <c r="F81">
        <v>1</v>
      </c>
      <c r="G81">
        <v>0</v>
      </c>
      <c r="H81">
        <v>0</v>
      </c>
      <c r="I81">
        <v>0</v>
      </c>
      <c r="R81">
        <v>1</v>
      </c>
      <c r="U81">
        <v>1</v>
      </c>
      <c r="V81">
        <v>10</v>
      </c>
      <c r="AK81" s="2">
        <v>0</v>
      </c>
      <c r="AL81" s="3">
        <v>1</v>
      </c>
      <c r="AM81" s="3">
        <v>0</v>
      </c>
    </row>
    <row r="82" spans="3:79">
      <c r="C82">
        <v>96</v>
      </c>
      <c r="D82" t="s">
        <v>48</v>
      </c>
      <c r="F82">
        <v>1</v>
      </c>
      <c r="G82">
        <v>2</v>
      </c>
      <c r="H82">
        <v>0</v>
      </c>
      <c r="I82">
        <v>0</v>
      </c>
      <c r="R82">
        <v>1</v>
      </c>
      <c r="U82">
        <v>3</v>
      </c>
      <c r="V82">
        <v>12</v>
      </c>
      <c r="AS82" s="2">
        <v>2</v>
      </c>
      <c r="AT82" s="3">
        <v>1</v>
      </c>
      <c r="AU82" s="3">
        <v>0</v>
      </c>
    </row>
    <row r="83" spans="3:79">
      <c r="C83">
        <v>97</v>
      </c>
      <c r="D83" t="s">
        <v>89</v>
      </c>
      <c r="F83">
        <v>1</v>
      </c>
      <c r="G83">
        <v>0</v>
      </c>
      <c r="H83">
        <v>2</v>
      </c>
      <c r="I83">
        <v>0</v>
      </c>
      <c r="R83">
        <v>1</v>
      </c>
      <c r="U83">
        <v>3</v>
      </c>
      <c r="V83">
        <v>12</v>
      </c>
      <c r="AS83" s="2">
        <v>0</v>
      </c>
      <c r="AT83" s="3">
        <v>1</v>
      </c>
      <c r="AU83" s="3">
        <v>2</v>
      </c>
    </row>
    <row r="84" spans="3:79">
      <c r="F84">
        <v>211</v>
      </c>
      <c r="G84">
        <v>0</v>
      </c>
      <c r="H84">
        <v>0</v>
      </c>
      <c r="I84">
        <v>0</v>
      </c>
      <c r="Q84">
        <v>97</v>
      </c>
      <c r="R84">
        <v>104</v>
      </c>
      <c r="S84">
        <v>10</v>
      </c>
      <c r="U84">
        <v>861</v>
      </c>
      <c r="V84">
        <v>926</v>
      </c>
      <c r="AK84" s="2">
        <v>0</v>
      </c>
      <c r="AL84" s="3">
        <v>15</v>
      </c>
      <c r="AM84" s="3">
        <v>0</v>
      </c>
      <c r="AO84" s="4">
        <v>0</v>
      </c>
      <c r="AP84">
        <v>10</v>
      </c>
      <c r="AQ84">
        <v>0</v>
      </c>
      <c r="AS84" s="2">
        <v>0</v>
      </c>
      <c r="AT84" s="3">
        <v>29</v>
      </c>
      <c r="AU84" s="3">
        <v>0</v>
      </c>
      <c r="AW84" s="4">
        <v>0</v>
      </c>
      <c r="AX84">
        <v>25</v>
      </c>
      <c r="AY84">
        <v>0</v>
      </c>
      <c r="BA84" s="2">
        <v>0</v>
      </c>
      <c r="BB84" s="3">
        <v>27</v>
      </c>
      <c r="BC84" s="3">
        <v>0</v>
      </c>
      <c r="BE84" s="4">
        <v>0</v>
      </c>
      <c r="BF84">
        <v>12</v>
      </c>
      <c r="BG84">
        <v>0</v>
      </c>
      <c r="BI84" s="2">
        <v>0</v>
      </c>
      <c r="BJ84" s="3">
        <v>28</v>
      </c>
      <c r="BK84" s="3">
        <v>0</v>
      </c>
      <c r="BM84" s="7">
        <v>0</v>
      </c>
      <c r="BN84" s="6">
        <v>27</v>
      </c>
      <c r="BO84" s="6">
        <v>0</v>
      </c>
      <c r="BQ84" s="2">
        <v>0</v>
      </c>
      <c r="BR84" s="3">
        <v>25</v>
      </c>
      <c r="BS84" s="3">
        <v>0</v>
      </c>
      <c r="BY84" s="2">
        <v>0</v>
      </c>
      <c r="BZ84" s="3">
        <v>13</v>
      </c>
      <c r="CA84" s="3">
        <v>0</v>
      </c>
    </row>
  </sheetData>
  <conditionalFormatting sqref="G4:G66">
    <cfRule type="cellIs" dxfId="79" priority="11" stopIfTrue="1" operator="equal">
      <formula>$G$1</formula>
    </cfRule>
  </conditionalFormatting>
  <conditionalFormatting sqref="H4:H66">
    <cfRule type="cellIs" dxfId="78" priority="10" stopIfTrue="1" operator="equal">
      <formula>$H$1</formula>
    </cfRule>
  </conditionalFormatting>
  <conditionalFormatting sqref="I4:I66">
    <cfRule type="cellIs" dxfId="77" priority="9" stopIfTrue="1" operator="equal">
      <formula>$I$1</formula>
    </cfRule>
  </conditionalFormatting>
  <conditionalFormatting sqref="J4:J66">
    <cfRule type="cellIs" dxfId="76" priority="8" stopIfTrue="1" operator="equal">
      <formula>$J$1</formula>
    </cfRule>
  </conditionalFormatting>
  <conditionalFormatting sqref="E1:E2 E4:E65536">
    <cfRule type="cellIs" dxfId="75" priority="7" stopIfTrue="1" operator="equal">
      <formula>"Purple Heys"</formula>
    </cfRule>
  </conditionalFormatting>
  <conditionalFormatting sqref="E1:E2 E4:E65536">
    <cfRule type="cellIs" dxfId="74" priority="1" stopIfTrue="1" operator="equal">
      <formula>"Retribution"</formula>
    </cfRule>
    <cfRule type="cellIs" dxfId="73" priority="2" stopIfTrue="1" operator="equal">
      <formula>"Golden Panthers"</formula>
    </cfRule>
    <cfRule type="cellIs" dxfId="72" priority="3" stopIfTrue="1" operator="equal">
      <formula>"Blue Storm"</formula>
    </cfRule>
    <cfRule type="cellIs" dxfId="71" priority="4" stopIfTrue="1" operator="equal">
      <formula>"The Green Machine"</formula>
    </cfRule>
    <cfRule type="cellIs" dxfId="70" priority="5" stopIfTrue="1" operator="equal">
      <formula>"Red Light District"</formula>
    </cfRule>
    <cfRule type="cellIs" dxfId="69" priority="6" stopIfTrue="1" operator="equal">
      <formula>"Slashing Pumpkins"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1"/>
  <dimension ref="A1:DT84"/>
  <sheetViews>
    <sheetView zoomScale="75" zoomScaleNormal="75" workbookViewId="0">
      <pane xSplit="22" ySplit="4" topLeftCell="BA5" activePane="bottomRight" state="frozen"/>
      <selection pane="topRight" activeCell="W1" sqref="W1"/>
      <selection pane="bottomLeft" activeCell="A5" sqref="A5"/>
      <selection pane="bottomRight" activeCell="CB16" sqref="CB16"/>
    </sheetView>
  </sheetViews>
  <sheetFormatPr defaultRowHeight="15.6"/>
  <cols>
    <col min="1" max="1" width="2.77734375" customWidth="1"/>
    <col min="2" max="2" width="0.6640625" customWidth="1"/>
    <col min="4" max="4" width="19.6640625" customWidth="1"/>
    <col min="5" max="5" width="18.33203125" style="1" customWidth="1"/>
    <col min="6" max="6" width="4.33203125" customWidth="1"/>
    <col min="10" max="10" width="8.88671875" customWidth="1"/>
    <col min="11" max="16" width="2.109375" hidden="1" customWidth="1"/>
    <col min="17" max="22" width="0" hidden="1" customWidth="1"/>
    <col min="23" max="34" width="1.33203125" hidden="1" customWidth="1"/>
    <col min="35" max="35" width="7.109375" hidden="1" customWidth="1"/>
    <col min="36" max="36" width="7" hidden="1" customWidth="1"/>
    <col min="37" max="37" width="5.33203125" style="2" customWidth="1"/>
    <col min="38" max="40" width="5.33203125" style="3" customWidth="1"/>
    <col min="41" max="41" width="5.33203125" style="4" customWidth="1"/>
    <col min="42" max="44" width="5.33203125" customWidth="1"/>
    <col min="45" max="45" width="5.33203125" style="2" customWidth="1"/>
    <col min="46" max="48" width="5.33203125" style="3" customWidth="1"/>
    <col min="49" max="49" width="5.33203125" style="4" customWidth="1"/>
    <col min="50" max="52" width="5.33203125" customWidth="1"/>
    <col min="53" max="53" width="5.33203125" style="2" customWidth="1"/>
    <col min="54" max="56" width="5.33203125" style="3" customWidth="1"/>
    <col min="57" max="57" width="5.33203125" style="4" customWidth="1"/>
    <col min="58" max="60" width="5.33203125" customWidth="1"/>
    <col min="61" max="61" width="5.33203125" style="2" customWidth="1"/>
    <col min="62" max="64" width="5.33203125" style="3" customWidth="1"/>
    <col min="65" max="65" width="5.33203125" style="7" customWidth="1"/>
    <col min="66" max="68" width="5.33203125" style="6" customWidth="1"/>
    <col min="69" max="69" width="5.33203125" style="2" customWidth="1"/>
    <col min="70" max="72" width="5.33203125" style="3" customWidth="1"/>
    <col min="73" max="73" width="5.33203125" style="7" customWidth="1"/>
    <col min="74" max="76" width="5.33203125" style="6" customWidth="1"/>
    <col min="77" max="77" width="5.33203125" style="2" customWidth="1"/>
    <col min="78" max="80" width="5.33203125" style="3" customWidth="1"/>
  </cols>
  <sheetData>
    <row r="1" spans="1:124" ht="14.4">
      <c r="C1" t="s">
        <v>0</v>
      </c>
      <c r="G1">
        <f>MAX(G4:G66)</f>
        <v>22</v>
      </c>
      <c r="H1">
        <f>MAX(H4:H66)</f>
        <v>11</v>
      </c>
      <c r="I1">
        <f>MAX(I4:I66)</f>
        <v>6</v>
      </c>
      <c r="J1">
        <f>MAX(J4:J66)</f>
        <v>35</v>
      </c>
      <c r="AK1">
        <f t="shared" ref="AK1:CC1" si="0">MAX(AK4:AK66)</f>
        <v>1</v>
      </c>
      <c r="AL1">
        <f t="shared" si="0"/>
        <v>1</v>
      </c>
      <c r="AM1">
        <f t="shared" si="0"/>
        <v>2</v>
      </c>
      <c r="AN1">
        <f t="shared" si="0"/>
        <v>3</v>
      </c>
      <c r="AO1">
        <f t="shared" si="0"/>
        <v>4</v>
      </c>
      <c r="AP1">
        <f t="shared" si="0"/>
        <v>1</v>
      </c>
      <c r="AQ1">
        <f t="shared" si="0"/>
        <v>3</v>
      </c>
      <c r="AR1">
        <f t="shared" si="0"/>
        <v>6</v>
      </c>
      <c r="AS1">
        <f t="shared" si="0"/>
        <v>3</v>
      </c>
      <c r="AT1">
        <f t="shared" si="0"/>
        <v>3</v>
      </c>
      <c r="AU1">
        <f t="shared" si="0"/>
        <v>3</v>
      </c>
      <c r="AV1">
        <f t="shared" si="0"/>
        <v>5</v>
      </c>
      <c r="AW1">
        <f t="shared" si="0"/>
        <v>4</v>
      </c>
      <c r="AX1">
        <f t="shared" si="0"/>
        <v>3</v>
      </c>
      <c r="AY1">
        <f t="shared" si="0"/>
        <v>2</v>
      </c>
      <c r="AZ1">
        <f t="shared" si="0"/>
        <v>5</v>
      </c>
      <c r="BA1">
        <f t="shared" si="0"/>
        <v>5</v>
      </c>
      <c r="BB1">
        <f t="shared" si="0"/>
        <v>3</v>
      </c>
      <c r="BC1">
        <f t="shared" si="0"/>
        <v>4</v>
      </c>
      <c r="BD1">
        <f t="shared" si="0"/>
        <v>8</v>
      </c>
      <c r="BE1">
        <f t="shared" si="0"/>
        <v>4</v>
      </c>
      <c r="BF1">
        <f t="shared" si="0"/>
        <v>1</v>
      </c>
      <c r="BG1">
        <f t="shared" si="0"/>
        <v>6</v>
      </c>
      <c r="BH1">
        <f t="shared" si="0"/>
        <v>6</v>
      </c>
      <c r="BI1">
        <f t="shared" si="0"/>
        <v>6</v>
      </c>
      <c r="BJ1">
        <f t="shared" si="0"/>
        <v>3</v>
      </c>
      <c r="BK1">
        <f t="shared" si="0"/>
        <v>3</v>
      </c>
      <c r="BL1">
        <f t="shared" si="0"/>
        <v>8</v>
      </c>
      <c r="BM1">
        <f t="shared" si="0"/>
        <v>6</v>
      </c>
      <c r="BN1">
        <f t="shared" si="0"/>
        <v>3</v>
      </c>
      <c r="BO1">
        <f t="shared" si="0"/>
        <v>4</v>
      </c>
      <c r="BP1">
        <f t="shared" si="0"/>
        <v>7</v>
      </c>
      <c r="BQ1">
        <f t="shared" si="0"/>
        <v>7</v>
      </c>
      <c r="BR1">
        <f t="shared" si="0"/>
        <v>3</v>
      </c>
      <c r="BS1">
        <f t="shared" si="0"/>
        <v>6</v>
      </c>
      <c r="BT1">
        <f t="shared" si="0"/>
        <v>12</v>
      </c>
      <c r="BU1">
        <f t="shared" si="0"/>
        <v>2</v>
      </c>
      <c r="BV1">
        <f t="shared" si="0"/>
        <v>1</v>
      </c>
      <c r="BW1">
        <f t="shared" si="0"/>
        <v>3</v>
      </c>
      <c r="BX1">
        <f t="shared" si="0"/>
        <v>4</v>
      </c>
      <c r="BY1">
        <f t="shared" si="0"/>
        <v>5</v>
      </c>
      <c r="BZ1">
        <f t="shared" si="0"/>
        <v>1</v>
      </c>
      <c r="CA1">
        <f t="shared" si="0"/>
        <v>4</v>
      </c>
      <c r="CB1">
        <f t="shared" si="0"/>
        <v>7</v>
      </c>
      <c r="CC1">
        <f t="shared" si="0"/>
        <v>0</v>
      </c>
    </row>
    <row r="2" spans="1:124" ht="21">
      <c r="C2" t="s">
        <v>2</v>
      </c>
      <c r="G2" t="s">
        <v>3</v>
      </c>
      <c r="X2" t="s">
        <v>4</v>
      </c>
      <c r="AS2" s="5" t="s">
        <v>1</v>
      </c>
      <c r="BH2" s="6"/>
      <c r="BI2" s="7"/>
      <c r="BJ2" s="6"/>
      <c r="BK2" s="6"/>
      <c r="BL2" s="6"/>
      <c r="BQ2" s="7"/>
      <c r="BR2" s="6"/>
      <c r="BS2" s="6"/>
      <c r="BT2" s="6"/>
      <c r="BY2" s="7"/>
      <c r="BZ2" s="6"/>
      <c r="CA2" s="6"/>
      <c r="CB2" s="6"/>
    </row>
    <row r="3" spans="1:12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>
        <v>28</v>
      </c>
      <c r="AC3">
        <v>29</v>
      </c>
      <c r="AD3">
        <v>30</v>
      </c>
      <c r="AE3">
        <v>31</v>
      </c>
      <c r="AF3">
        <v>32</v>
      </c>
      <c r="AG3">
        <v>33</v>
      </c>
      <c r="AH3">
        <v>34</v>
      </c>
      <c r="AI3">
        <v>35</v>
      </c>
      <c r="AJ3" s="4">
        <v>36</v>
      </c>
      <c r="AK3" s="2">
        <v>37</v>
      </c>
      <c r="AL3" s="3">
        <v>38</v>
      </c>
      <c r="AM3" s="3">
        <v>39</v>
      </c>
      <c r="AN3" s="3">
        <v>40</v>
      </c>
      <c r="AO3" s="4">
        <v>41</v>
      </c>
      <c r="AP3">
        <v>42</v>
      </c>
      <c r="AQ3">
        <v>43</v>
      </c>
      <c r="AR3">
        <v>44</v>
      </c>
      <c r="AS3" s="2">
        <v>45</v>
      </c>
      <c r="AT3" s="3">
        <v>46</v>
      </c>
      <c r="AU3" s="3">
        <v>47</v>
      </c>
      <c r="AV3" s="3">
        <v>48</v>
      </c>
      <c r="AW3" s="4">
        <v>49</v>
      </c>
      <c r="AX3">
        <v>50</v>
      </c>
      <c r="AY3">
        <v>51</v>
      </c>
      <c r="AZ3">
        <v>52</v>
      </c>
      <c r="BA3" s="2">
        <v>53</v>
      </c>
      <c r="BB3" s="3">
        <v>54</v>
      </c>
      <c r="BC3" s="3">
        <v>55</v>
      </c>
      <c r="BD3" s="3">
        <v>56</v>
      </c>
      <c r="BE3" s="4">
        <v>57</v>
      </c>
      <c r="BF3">
        <v>58</v>
      </c>
      <c r="BG3">
        <v>59</v>
      </c>
      <c r="BH3" s="6">
        <v>60</v>
      </c>
      <c r="BI3" s="7">
        <v>61</v>
      </c>
      <c r="BJ3" s="6">
        <v>62</v>
      </c>
      <c r="BK3" s="6">
        <v>63</v>
      </c>
      <c r="BL3" s="6">
        <v>64</v>
      </c>
      <c r="BQ3" s="7">
        <v>65</v>
      </c>
      <c r="BR3" s="6">
        <v>66</v>
      </c>
      <c r="BS3" s="6">
        <v>67</v>
      </c>
      <c r="BT3" s="6">
        <v>68</v>
      </c>
      <c r="BU3" s="7">
        <v>69</v>
      </c>
      <c r="BV3" s="6">
        <v>70</v>
      </c>
      <c r="BW3" s="6">
        <v>71</v>
      </c>
      <c r="BX3" s="6">
        <v>72</v>
      </c>
      <c r="BY3" s="7">
        <v>65</v>
      </c>
      <c r="BZ3" s="6">
        <v>66</v>
      </c>
      <c r="CA3" s="6">
        <v>67</v>
      </c>
      <c r="CB3" s="6">
        <v>68</v>
      </c>
    </row>
    <row r="4" spans="1:124" s="8" customFormat="1" ht="156">
      <c r="C4" s="9" t="s">
        <v>5</v>
      </c>
      <c r="D4" s="9" t="s">
        <v>6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9" t="s">
        <v>23</v>
      </c>
      <c r="V4" s="9" t="s">
        <v>24</v>
      </c>
      <c r="W4" s="9"/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19</v>
      </c>
      <c r="AD4" s="9" t="s">
        <v>20</v>
      </c>
      <c r="AE4" s="9" t="s">
        <v>21</v>
      </c>
      <c r="AF4" s="9" t="s">
        <v>22</v>
      </c>
      <c r="AG4" s="9" t="s">
        <v>23</v>
      </c>
      <c r="AH4" s="9" t="s">
        <v>24</v>
      </c>
      <c r="AI4" s="9" t="s">
        <v>25</v>
      </c>
      <c r="AJ4" s="9" t="s">
        <v>26</v>
      </c>
      <c r="AK4" s="30" t="s">
        <v>27</v>
      </c>
      <c r="AL4" s="12" t="s">
        <v>28</v>
      </c>
      <c r="AM4" s="12" t="s">
        <v>110</v>
      </c>
      <c r="AN4" s="12" t="s">
        <v>111</v>
      </c>
      <c r="AO4" s="31" t="s">
        <v>29</v>
      </c>
      <c r="AP4" s="16" t="s">
        <v>28</v>
      </c>
      <c r="AQ4" s="16" t="s">
        <v>110</v>
      </c>
      <c r="AR4" s="16" t="s">
        <v>111</v>
      </c>
      <c r="AS4" s="30" t="s">
        <v>30</v>
      </c>
      <c r="AT4" s="12" t="s">
        <v>28</v>
      </c>
      <c r="AU4" s="12" t="s">
        <v>110</v>
      </c>
      <c r="AV4" s="12" t="s">
        <v>111</v>
      </c>
      <c r="AW4" s="31" t="s">
        <v>31</v>
      </c>
      <c r="AX4" s="16" t="s">
        <v>28</v>
      </c>
      <c r="AY4" s="16" t="s">
        <v>110</v>
      </c>
      <c r="AZ4" s="16" t="s">
        <v>111</v>
      </c>
      <c r="BA4" s="30" t="s">
        <v>32</v>
      </c>
      <c r="BB4" s="16" t="s">
        <v>28</v>
      </c>
      <c r="BC4" s="16" t="s">
        <v>110</v>
      </c>
      <c r="BD4" s="16" t="s">
        <v>111</v>
      </c>
      <c r="BE4" s="30" t="s">
        <v>33</v>
      </c>
      <c r="BF4" s="12" t="s">
        <v>28</v>
      </c>
      <c r="BG4" s="12" t="s">
        <v>110</v>
      </c>
      <c r="BH4" s="12" t="s">
        <v>111</v>
      </c>
      <c r="BI4" s="29" t="s">
        <v>34</v>
      </c>
      <c r="BJ4" s="16" t="s">
        <v>28</v>
      </c>
      <c r="BK4" s="16" t="s">
        <v>110</v>
      </c>
      <c r="BL4" s="16" t="s">
        <v>111</v>
      </c>
      <c r="BM4" s="30" t="s">
        <v>35</v>
      </c>
      <c r="BN4" s="12" t="s">
        <v>28</v>
      </c>
      <c r="BO4" s="12" t="s">
        <v>110</v>
      </c>
      <c r="BP4" s="12" t="s">
        <v>111</v>
      </c>
      <c r="BQ4" s="29" t="s">
        <v>36</v>
      </c>
      <c r="BR4" s="16" t="s">
        <v>28</v>
      </c>
      <c r="BS4" s="16" t="s">
        <v>110</v>
      </c>
      <c r="BT4" s="16" t="s">
        <v>111</v>
      </c>
      <c r="BU4" s="30" t="s">
        <v>37</v>
      </c>
      <c r="BV4" s="12" t="s">
        <v>28</v>
      </c>
      <c r="BW4" s="12" t="s">
        <v>110</v>
      </c>
      <c r="BX4" s="12" t="s">
        <v>111</v>
      </c>
      <c r="BY4" s="29" t="s">
        <v>38</v>
      </c>
      <c r="BZ4" s="16" t="s">
        <v>28</v>
      </c>
      <c r="CA4" s="16" t="s">
        <v>110</v>
      </c>
      <c r="CB4" s="16" t="s">
        <v>111</v>
      </c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ht="14.4">
      <c r="A5">
        <v>1</v>
      </c>
      <c r="C5" s="17">
        <v>77</v>
      </c>
      <c r="D5" s="17" t="s">
        <v>39</v>
      </c>
      <c r="E5" s="1" t="s">
        <v>40</v>
      </c>
      <c r="F5" s="17">
        <v>9</v>
      </c>
      <c r="G5" s="17">
        <v>22</v>
      </c>
      <c r="H5" s="17">
        <v>10</v>
      </c>
      <c r="I5" s="17">
        <v>3</v>
      </c>
      <c r="J5" s="18">
        <f t="shared" ref="J5:J66" si="1">SUM(G5:I5)</f>
        <v>35</v>
      </c>
      <c r="K5" s="17"/>
      <c r="L5" s="17"/>
      <c r="M5" s="17"/>
      <c r="N5" s="17"/>
      <c r="O5" s="17"/>
      <c r="P5" s="17"/>
      <c r="Q5" s="17">
        <v>8</v>
      </c>
      <c r="R5" s="17">
        <v>1</v>
      </c>
      <c r="S5" s="17"/>
      <c r="T5" s="19">
        <f>(Q5*2+S5)/(SUM(Q5:S5)*2)</f>
        <v>0.88888888888888884</v>
      </c>
      <c r="U5" s="17">
        <v>57</v>
      </c>
      <c r="V5" s="17">
        <v>30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0">
        <f>G5-AJ5</f>
        <v>0</v>
      </c>
      <c r="AJ5" s="18">
        <f>SUM(AK5,AO5,AS5,AW5,BA5,BE5,BI5,BM5,BQ5,BU5,BY5)</f>
        <v>22</v>
      </c>
      <c r="AK5" s="17"/>
      <c r="AL5" s="17"/>
      <c r="AM5" s="17"/>
      <c r="AN5" s="28">
        <f>SUM(AK5,AM5)</f>
        <v>0</v>
      </c>
      <c r="AO5" s="17">
        <v>4</v>
      </c>
      <c r="AP5" s="17">
        <v>1</v>
      </c>
      <c r="AQ5" s="17">
        <v>1</v>
      </c>
      <c r="AR5" s="28">
        <f>SUM(AO5,AQ5)</f>
        <v>5</v>
      </c>
      <c r="AS5" s="17">
        <v>3</v>
      </c>
      <c r="AT5" s="17">
        <v>1</v>
      </c>
      <c r="AU5" s="17">
        <v>1</v>
      </c>
      <c r="AV5" s="28">
        <f>SUM(AS5,AU5)</f>
        <v>4</v>
      </c>
      <c r="AW5" s="17"/>
      <c r="AX5" s="17"/>
      <c r="AY5" s="17"/>
      <c r="AZ5" s="28">
        <f>SUM(AW5,AY5)</f>
        <v>0</v>
      </c>
      <c r="BA5" s="17">
        <v>3</v>
      </c>
      <c r="BB5" s="17">
        <v>1</v>
      </c>
      <c r="BC5" s="17">
        <v>0</v>
      </c>
      <c r="BD5" s="28">
        <f>SUM(BA5,BC5)</f>
        <v>3</v>
      </c>
      <c r="BE5" s="17">
        <v>4</v>
      </c>
      <c r="BF5" s="17">
        <v>1</v>
      </c>
      <c r="BG5" s="17">
        <v>2</v>
      </c>
      <c r="BH5" s="28">
        <f>SUM(BE5,BG5)</f>
        <v>6</v>
      </c>
      <c r="BI5" s="17">
        <v>2</v>
      </c>
      <c r="BJ5" s="17">
        <v>1</v>
      </c>
      <c r="BK5" s="17">
        <v>3</v>
      </c>
      <c r="BL5" s="28">
        <f>SUM(BI5,BK5)</f>
        <v>5</v>
      </c>
      <c r="BM5" s="17">
        <v>0</v>
      </c>
      <c r="BN5" s="17">
        <v>1</v>
      </c>
      <c r="BO5" s="17">
        <v>0</v>
      </c>
      <c r="BP5" s="17">
        <f>SUM(BM5,BO5)</f>
        <v>0</v>
      </c>
      <c r="BQ5" s="17">
        <v>6</v>
      </c>
      <c r="BR5" s="17">
        <v>3</v>
      </c>
      <c r="BS5" s="17">
        <v>6</v>
      </c>
      <c r="BT5" s="28">
        <f>SUM(BQ5,BS5)</f>
        <v>12</v>
      </c>
      <c r="BU5" s="17"/>
      <c r="BV5" s="17"/>
      <c r="BW5" s="17"/>
      <c r="BX5" s="28">
        <f>SUM(BU5,BW5)</f>
        <v>0</v>
      </c>
      <c r="BY5" s="17"/>
      <c r="BZ5" s="17"/>
      <c r="CA5" s="17"/>
      <c r="CB5" s="28">
        <f>SUM(BY5,CA5)</f>
        <v>0</v>
      </c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24" ht="14.4">
      <c r="A6">
        <v>2</v>
      </c>
      <c r="C6" s="17">
        <v>71</v>
      </c>
      <c r="D6" s="17" t="s">
        <v>41</v>
      </c>
      <c r="E6" s="1" t="s">
        <v>40</v>
      </c>
      <c r="F6" s="17">
        <v>9</v>
      </c>
      <c r="G6" s="17">
        <v>11</v>
      </c>
      <c r="H6" s="17">
        <v>11</v>
      </c>
      <c r="I6" s="17">
        <v>5</v>
      </c>
      <c r="J6" s="18">
        <f t="shared" si="1"/>
        <v>27</v>
      </c>
      <c r="K6" s="17"/>
      <c r="L6" s="17"/>
      <c r="M6" s="17"/>
      <c r="N6" s="17"/>
      <c r="O6" s="17"/>
      <c r="P6" s="17"/>
      <c r="Q6" s="17">
        <v>8</v>
      </c>
      <c r="R6" s="17">
        <v>1</v>
      </c>
      <c r="S6" s="17"/>
      <c r="T6" s="19">
        <f t="shared" ref="T6:T66" si="2">(Q6*2+S6)/(SUM(Q6:S6)*2)</f>
        <v>0.88888888888888884</v>
      </c>
      <c r="U6" s="17">
        <v>57</v>
      </c>
      <c r="V6" s="17">
        <v>30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0">
        <f t="shared" ref="AI6:AI66" si="3">G6-AJ6</f>
        <v>0</v>
      </c>
      <c r="AJ6" s="18">
        <f t="shared" ref="AJ6:AJ66" si="4">SUM(AK6,AO6,AS6,AW6,BA6,BE6,BI6,BM6,BQ6,BU6,BY6)</f>
        <v>11</v>
      </c>
      <c r="AK6" s="17"/>
      <c r="AL6" s="17"/>
      <c r="AM6" s="17"/>
      <c r="AN6" s="28">
        <f t="shared" ref="AN6:AN66" si="5">SUM(AK6,AM6)</f>
        <v>0</v>
      </c>
      <c r="AO6" s="17">
        <v>2</v>
      </c>
      <c r="AP6" s="17">
        <v>1</v>
      </c>
      <c r="AQ6" s="17">
        <v>2</v>
      </c>
      <c r="AR6" s="28">
        <f t="shared" ref="AR6:AR66" si="6">SUM(AO6,AQ6)</f>
        <v>4</v>
      </c>
      <c r="AS6" s="17">
        <v>1</v>
      </c>
      <c r="AT6" s="17">
        <v>1</v>
      </c>
      <c r="AU6" s="17">
        <v>0</v>
      </c>
      <c r="AV6" s="28">
        <f t="shared" ref="AV6:AV66" si="7">SUM(AS6,AU6)</f>
        <v>1</v>
      </c>
      <c r="AW6" s="17"/>
      <c r="AX6" s="17"/>
      <c r="AY6" s="17"/>
      <c r="AZ6" s="28">
        <f t="shared" ref="AZ6:AZ66" si="8">SUM(AW6,AY6)</f>
        <v>0</v>
      </c>
      <c r="BA6" s="17">
        <v>0</v>
      </c>
      <c r="BB6" s="17">
        <v>1</v>
      </c>
      <c r="BC6" s="17">
        <v>3</v>
      </c>
      <c r="BD6" s="28">
        <f t="shared" ref="BD6:BD66" si="9">SUM(BA6,BC6)</f>
        <v>3</v>
      </c>
      <c r="BE6" s="17">
        <v>0</v>
      </c>
      <c r="BF6" s="17">
        <v>1</v>
      </c>
      <c r="BG6" s="17">
        <v>6</v>
      </c>
      <c r="BH6" s="28">
        <f t="shared" ref="BH6:BH66" si="10">SUM(BE6,BG6)</f>
        <v>6</v>
      </c>
      <c r="BI6" s="17">
        <v>0</v>
      </c>
      <c r="BJ6" s="17">
        <v>1</v>
      </c>
      <c r="BK6" s="17">
        <v>2</v>
      </c>
      <c r="BL6" s="28">
        <f t="shared" ref="BL6:BL66" si="11">SUM(BI6,BK6)</f>
        <v>2</v>
      </c>
      <c r="BM6" s="17">
        <v>1</v>
      </c>
      <c r="BN6" s="17">
        <v>1</v>
      </c>
      <c r="BO6" s="17">
        <v>0</v>
      </c>
      <c r="BP6" s="17">
        <f t="shared" ref="BP6:BP66" si="12">SUM(BM6,BO6)</f>
        <v>1</v>
      </c>
      <c r="BQ6" s="17">
        <v>7</v>
      </c>
      <c r="BR6" s="17">
        <v>3</v>
      </c>
      <c r="BS6" s="17">
        <v>3</v>
      </c>
      <c r="BT6" s="28">
        <f t="shared" ref="BT6:BT66" si="13">SUM(BQ6,BS6)</f>
        <v>10</v>
      </c>
      <c r="BU6" s="17"/>
      <c r="BV6" s="17"/>
      <c r="BW6" s="17"/>
      <c r="BX6" s="28">
        <f t="shared" ref="BX6:BX66" si="14">SUM(BU6,BW6)</f>
        <v>0</v>
      </c>
      <c r="BY6" s="17"/>
      <c r="BZ6" s="17"/>
      <c r="CA6" s="17"/>
      <c r="CB6" s="28">
        <f t="shared" ref="CB6:CB66" si="15">SUM(BY6,CA6)</f>
        <v>0</v>
      </c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</row>
    <row r="7" spans="1:124" ht="14.4">
      <c r="A7">
        <v>3</v>
      </c>
      <c r="C7" s="17">
        <v>26</v>
      </c>
      <c r="D7" s="17" t="s">
        <v>42</v>
      </c>
      <c r="E7" s="1" t="s">
        <v>43</v>
      </c>
      <c r="F7" s="17">
        <v>9</v>
      </c>
      <c r="G7" s="17">
        <v>18</v>
      </c>
      <c r="H7" s="17">
        <v>5</v>
      </c>
      <c r="I7" s="17">
        <v>2</v>
      </c>
      <c r="J7" s="18">
        <f t="shared" si="1"/>
        <v>25</v>
      </c>
      <c r="K7" s="17"/>
      <c r="L7" s="17"/>
      <c r="M7" s="17"/>
      <c r="N7" s="17"/>
      <c r="O7" s="17"/>
      <c r="P7" s="17"/>
      <c r="Q7" s="17">
        <v>8</v>
      </c>
      <c r="R7" s="17">
        <v>1</v>
      </c>
      <c r="S7" s="17"/>
      <c r="T7" s="19">
        <f t="shared" si="2"/>
        <v>0.88888888888888884</v>
      </c>
      <c r="U7" s="17">
        <v>52</v>
      </c>
      <c r="V7" s="17">
        <v>26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>
        <f t="shared" si="3"/>
        <v>0</v>
      </c>
      <c r="AJ7" s="18">
        <f t="shared" si="4"/>
        <v>18</v>
      </c>
      <c r="AK7" s="17">
        <v>1</v>
      </c>
      <c r="AL7" s="17">
        <v>1</v>
      </c>
      <c r="AM7" s="17">
        <v>0</v>
      </c>
      <c r="AN7" s="28">
        <f t="shared" si="5"/>
        <v>1</v>
      </c>
      <c r="AO7" s="17">
        <v>3</v>
      </c>
      <c r="AP7" s="17">
        <v>1</v>
      </c>
      <c r="AQ7" s="17">
        <v>1</v>
      </c>
      <c r="AR7" s="28">
        <f t="shared" si="6"/>
        <v>4</v>
      </c>
      <c r="AS7" s="17"/>
      <c r="AT7" s="17"/>
      <c r="AU7" s="17"/>
      <c r="AV7" s="28">
        <f t="shared" si="7"/>
        <v>0</v>
      </c>
      <c r="AW7" s="17">
        <v>1</v>
      </c>
      <c r="AX7" s="17">
        <v>1</v>
      </c>
      <c r="AY7" s="17">
        <v>1</v>
      </c>
      <c r="AZ7" s="28">
        <f t="shared" si="8"/>
        <v>2</v>
      </c>
      <c r="BA7" s="17">
        <v>2</v>
      </c>
      <c r="BB7" s="17">
        <v>1</v>
      </c>
      <c r="BC7" s="17">
        <v>1</v>
      </c>
      <c r="BD7" s="28">
        <f t="shared" si="9"/>
        <v>3</v>
      </c>
      <c r="BE7" s="17"/>
      <c r="BF7" s="17"/>
      <c r="BG7" s="17"/>
      <c r="BH7" s="28">
        <f t="shared" si="10"/>
        <v>0</v>
      </c>
      <c r="BI7" s="17">
        <v>1</v>
      </c>
      <c r="BJ7" s="17">
        <v>1</v>
      </c>
      <c r="BK7" s="17">
        <v>0</v>
      </c>
      <c r="BL7" s="28">
        <f t="shared" si="11"/>
        <v>1</v>
      </c>
      <c r="BM7" s="17">
        <v>6</v>
      </c>
      <c r="BN7" s="17">
        <v>2</v>
      </c>
      <c r="BO7" s="17">
        <v>0</v>
      </c>
      <c r="BP7" s="17">
        <f t="shared" si="12"/>
        <v>6</v>
      </c>
      <c r="BQ7" s="17">
        <v>1</v>
      </c>
      <c r="BR7" s="17">
        <v>1</v>
      </c>
      <c r="BS7" s="17">
        <v>2</v>
      </c>
      <c r="BT7" s="28">
        <f t="shared" si="13"/>
        <v>3</v>
      </c>
      <c r="BU7" s="17"/>
      <c r="BV7" s="17"/>
      <c r="BW7" s="17"/>
      <c r="BX7" s="28">
        <f t="shared" si="14"/>
        <v>0</v>
      </c>
      <c r="BY7" s="17">
        <v>3</v>
      </c>
      <c r="BZ7" s="17">
        <v>1</v>
      </c>
      <c r="CA7" s="17">
        <v>2</v>
      </c>
      <c r="CB7" s="28">
        <f t="shared" si="15"/>
        <v>5</v>
      </c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</row>
    <row r="8" spans="1:124" ht="14.4">
      <c r="A8">
        <v>4</v>
      </c>
      <c r="C8" s="17">
        <v>72</v>
      </c>
      <c r="D8" s="17" t="s">
        <v>44</v>
      </c>
      <c r="E8" s="1" t="s">
        <v>40</v>
      </c>
      <c r="F8" s="17">
        <v>9</v>
      </c>
      <c r="G8" s="17">
        <v>12</v>
      </c>
      <c r="H8" s="17">
        <v>9</v>
      </c>
      <c r="I8" s="17">
        <v>3</v>
      </c>
      <c r="J8" s="18">
        <f t="shared" si="1"/>
        <v>24</v>
      </c>
      <c r="K8" s="17"/>
      <c r="L8" s="17"/>
      <c r="M8" s="17"/>
      <c r="N8" s="17"/>
      <c r="O8" s="17"/>
      <c r="P8" s="17"/>
      <c r="Q8" s="17">
        <v>8</v>
      </c>
      <c r="R8" s="17">
        <v>1</v>
      </c>
      <c r="S8" s="17"/>
      <c r="T8" s="19">
        <f t="shared" si="2"/>
        <v>0.88888888888888884</v>
      </c>
      <c r="U8" s="17">
        <v>57</v>
      </c>
      <c r="V8" s="17">
        <v>30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0">
        <f t="shared" si="3"/>
        <v>0</v>
      </c>
      <c r="AJ8" s="18">
        <f t="shared" si="4"/>
        <v>12</v>
      </c>
      <c r="AK8" s="17"/>
      <c r="AL8" s="17"/>
      <c r="AM8" s="17"/>
      <c r="AN8" s="28">
        <f t="shared" si="5"/>
        <v>0</v>
      </c>
      <c r="AO8" s="17">
        <v>3</v>
      </c>
      <c r="AP8" s="17">
        <v>1</v>
      </c>
      <c r="AQ8" s="17">
        <v>3</v>
      </c>
      <c r="AR8" s="28">
        <f t="shared" si="6"/>
        <v>6</v>
      </c>
      <c r="AS8" s="17">
        <v>1</v>
      </c>
      <c r="AT8" s="17">
        <v>1</v>
      </c>
      <c r="AU8" s="17">
        <v>1</v>
      </c>
      <c r="AV8" s="28">
        <f t="shared" si="7"/>
        <v>2</v>
      </c>
      <c r="AW8" s="17"/>
      <c r="AX8" s="17"/>
      <c r="AY8" s="17"/>
      <c r="AZ8" s="28">
        <f t="shared" si="8"/>
        <v>0</v>
      </c>
      <c r="BA8" s="17">
        <v>1</v>
      </c>
      <c r="BB8" s="17">
        <v>1</v>
      </c>
      <c r="BC8" s="17">
        <v>0</v>
      </c>
      <c r="BD8" s="28">
        <f t="shared" si="9"/>
        <v>1</v>
      </c>
      <c r="BE8" s="17">
        <v>3</v>
      </c>
      <c r="BF8" s="17">
        <v>1</v>
      </c>
      <c r="BG8" s="17">
        <v>3</v>
      </c>
      <c r="BH8" s="28">
        <f t="shared" si="10"/>
        <v>6</v>
      </c>
      <c r="BI8" s="17">
        <v>2</v>
      </c>
      <c r="BJ8" s="17">
        <v>1</v>
      </c>
      <c r="BK8" s="17">
        <v>1</v>
      </c>
      <c r="BL8" s="28">
        <f t="shared" si="11"/>
        <v>3</v>
      </c>
      <c r="BM8" s="17">
        <v>0</v>
      </c>
      <c r="BN8" s="17">
        <v>1</v>
      </c>
      <c r="BO8" s="17">
        <v>0</v>
      </c>
      <c r="BP8" s="17">
        <f t="shared" si="12"/>
        <v>0</v>
      </c>
      <c r="BQ8" s="17">
        <v>2</v>
      </c>
      <c r="BR8" s="17">
        <v>3</v>
      </c>
      <c r="BS8" s="17">
        <v>4</v>
      </c>
      <c r="BT8" s="28">
        <f t="shared" si="13"/>
        <v>6</v>
      </c>
      <c r="BU8" s="17"/>
      <c r="BV8" s="17"/>
      <c r="BW8" s="17"/>
      <c r="BX8" s="28">
        <f t="shared" si="14"/>
        <v>0</v>
      </c>
      <c r="BY8" s="17"/>
      <c r="BZ8" s="17"/>
      <c r="CA8" s="17"/>
      <c r="CB8" s="28">
        <f t="shared" si="15"/>
        <v>0</v>
      </c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</row>
    <row r="9" spans="1:124" ht="14.4">
      <c r="A9">
        <v>5</v>
      </c>
      <c r="C9" s="17">
        <v>25</v>
      </c>
      <c r="D9" s="17" t="s">
        <v>45</v>
      </c>
      <c r="E9" s="1" t="s">
        <v>43</v>
      </c>
      <c r="F9" s="17">
        <v>9</v>
      </c>
      <c r="G9" s="17">
        <v>17</v>
      </c>
      <c r="H9" s="17">
        <v>3</v>
      </c>
      <c r="I9" s="17">
        <v>3</v>
      </c>
      <c r="J9" s="18">
        <f t="shared" si="1"/>
        <v>23</v>
      </c>
      <c r="K9" s="17"/>
      <c r="L9" s="17"/>
      <c r="M9" s="17"/>
      <c r="N9" s="17"/>
      <c r="O9" s="17"/>
      <c r="P9" s="17"/>
      <c r="Q9" s="17">
        <v>8</v>
      </c>
      <c r="R9" s="17">
        <v>1</v>
      </c>
      <c r="S9" s="17"/>
      <c r="T9" s="19">
        <f t="shared" si="2"/>
        <v>0.88888888888888884</v>
      </c>
      <c r="U9" s="17">
        <v>52</v>
      </c>
      <c r="V9" s="17">
        <v>26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0">
        <f t="shared" si="3"/>
        <v>0</v>
      </c>
      <c r="AJ9" s="18">
        <f t="shared" si="4"/>
        <v>17</v>
      </c>
      <c r="AK9" s="17">
        <v>1</v>
      </c>
      <c r="AL9" s="17">
        <v>1</v>
      </c>
      <c r="AM9" s="17">
        <v>1</v>
      </c>
      <c r="AN9" s="28">
        <f t="shared" si="5"/>
        <v>2</v>
      </c>
      <c r="AO9" s="17">
        <v>0</v>
      </c>
      <c r="AP9" s="17">
        <v>1</v>
      </c>
      <c r="AQ9" s="17">
        <v>1</v>
      </c>
      <c r="AR9" s="28">
        <f t="shared" si="6"/>
        <v>1</v>
      </c>
      <c r="AS9" s="17"/>
      <c r="AT9" s="17"/>
      <c r="AU9" s="17"/>
      <c r="AV9" s="28">
        <f t="shared" si="7"/>
        <v>0</v>
      </c>
      <c r="AW9" s="17">
        <v>1</v>
      </c>
      <c r="AX9" s="17">
        <v>1</v>
      </c>
      <c r="AY9" s="17">
        <v>0</v>
      </c>
      <c r="AZ9" s="28">
        <f t="shared" si="8"/>
        <v>1</v>
      </c>
      <c r="BA9" s="17">
        <v>3</v>
      </c>
      <c r="BB9" s="17">
        <v>1</v>
      </c>
      <c r="BC9" s="17">
        <v>0</v>
      </c>
      <c r="BD9" s="28">
        <f t="shared" si="9"/>
        <v>3</v>
      </c>
      <c r="BE9" s="17"/>
      <c r="BF9" s="17"/>
      <c r="BG9" s="17"/>
      <c r="BH9" s="28">
        <f t="shared" si="10"/>
        <v>0</v>
      </c>
      <c r="BI9" s="17">
        <v>3</v>
      </c>
      <c r="BJ9" s="17">
        <v>1</v>
      </c>
      <c r="BK9" s="17">
        <v>0</v>
      </c>
      <c r="BL9" s="28">
        <f t="shared" si="11"/>
        <v>3</v>
      </c>
      <c r="BM9" s="17">
        <v>1</v>
      </c>
      <c r="BN9" s="17">
        <v>2</v>
      </c>
      <c r="BO9" s="17">
        <v>2</v>
      </c>
      <c r="BP9" s="17">
        <f t="shared" si="12"/>
        <v>3</v>
      </c>
      <c r="BQ9" s="17">
        <v>3</v>
      </c>
      <c r="BR9" s="17">
        <v>1</v>
      </c>
      <c r="BS9" s="17">
        <v>1</v>
      </c>
      <c r="BT9" s="28">
        <f t="shared" si="13"/>
        <v>4</v>
      </c>
      <c r="BU9" s="17"/>
      <c r="BV9" s="17"/>
      <c r="BW9" s="17"/>
      <c r="BX9" s="28">
        <f t="shared" si="14"/>
        <v>0</v>
      </c>
      <c r="BY9" s="17">
        <v>5</v>
      </c>
      <c r="BZ9" s="17">
        <v>1</v>
      </c>
      <c r="CA9" s="17">
        <v>1</v>
      </c>
      <c r="CB9" s="28">
        <f t="shared" si="15"/>
        <v>6</v>
      </c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</row>
    <row r="10" spans="1:124" ht="14.4">
      <c r="A10">
        <v>6</v>
      </c>
      <c r="C10" s="17">
        <v>55</v>
      </c>
      <c r="D10" s="17" t="s">
        <v>46</v>
      </c>
      <c r="E10" s="1" t="s">
        <v>47</v>
      </c>
      <c r="F10" s="17">
        <v>9</v>
      </c>
      <c r="G10" s="17">
        <v>11</v>
      </c>
      <c r="H10" s="17">
        <v>6</v>
      </c>
      <c r="I10" s="17">
        <v>6</v>
      </c>
      <c r="J10" s="18">
        <f t="shared" si="1"/>
        <v>23</v>
      </c>
      <c r="K10" s="17"/>
      <c r="L10" s="17"/>
      <c r="M10" s="17"/>
      <c r="N10" s="17"/>
      <c r="O10" s="17"/>
      <c r="P10" s="17"/>
      <c r="Q10" s="17">
        <v>4</v>
      </c>
      <c r="R10" s="17">
        <v>3</v>
      </c>
      <c r="S10" s="17">
        <v>2</v>
      </c>
      <c r="T10" s="19">
        <f t="shared" si="2"/>
        <v>0.55555555555555558</v>
      </c>
      <c r="U10" s="17">
        <v>44</v>
      </c>
      <c r="V10" s="17">
        <v>32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0">
        <f t="shared" si="3"/>
        <v>0</v>
      </c>
      <c r="AJ10" s="18">
        <f t="shared" si="4"/>
        <v>11</v>
      </c>
      <c r="AK10" s="17"/>
      <c r="AL10" s="17"/>
      <c r="AM10" s="17"/>
      <c r="AN10" s="28">
        <f t="shared" si="5"/>
        <v>0</v>
      </c>
      <c r="AO10" s="17"/>
      <c r="AP10" s="17"/>
      <c r="AQ10" s="17"/>
      <c r="AR10" s="28">
        <f t="shared" si="6"/>
        <v>0</v>
      </c>
      <c r="AS10" s="17">
        <v>1</v>
      </c>
      <c r="AT10" s="17">
        <v>1</v>
      </c>
      <c r="AU10" s="17">
        <v>0</v>
      </c>
      <c r="AV10" s="28">
        <f t="shared" si="7"/>
        <v>1</v>
      </c>
      <c r="AW10" s="17">
        <v>1</v>
      </c>
      <c r="AX10" s="17">
        <v>1</v>
      </c>
      <c r="AY10" s="17">
        <v>1</v>
      </c>
      <c r="AZ10" s="28">
        <f t="shared" si="8"/>
        <v>2</v>
      </c>
      <c r="BA10" s="17">
        <v>5</v>
      </c>
      <c r="BB10" s="17">
        <v>3</v>
      </c>
      <c r="BC10" s="17">
        <v>3</v>
      </c>
      <c r="BD10" s="28">
        <f t="shared" si="9"/>
        <v>8</v>
      </c>
      <c r="BE10" s="17">
        <v>0</v>
      </c>
      <c r="BF10" s="17">
        <v>1</v>
      </c>
      <c r="BG10" s="17">
        <v>1</v>
      </c>
      <c r="BH10" s="28">
        <f t="shared" si="10"/>
        <v>1</v>
      </c>
      <c r="BI10" s="17">
        <v>1</v>
      </c>
      <c r="BJ10" s="17">
        <v>1</v>
      </c>
      <c r="BK10" s="17">
        <v>2</v>
      </c>
      <c r="BL10" s="28">
        <f t="shared" si="11"/>
        <v>3</v>
      </c>
      <c r="BM10" s="17">
        <v>1</v>
      </c>
      <c r="BN10" s="17">
        <v>1</v>
      </c>
      <c r="BO10" s="17">
        <v>2</v>
      </c>
      <c r="BP10" s="17">
        <f t="shared" si="12"/>
        <v>3</v>
      </c>
      <c r="BQ10" s="17"/>
      <c r="BR10" s="17"/>
      <c r="BS10" s="17"/>
      <c r="BT10" s="28">
        <f t="shared" si="13"/>
        <v>0</v>
      </c>
      <c r="BU10" s="17"/>
      <c r="BV10" s="17"/>
      <c r="BW10" s="17"/>
      <c r="BX10" s="28">
        <f t="shared" si="14"/>
        <v>0</v>
      </c>
      <c r="BY10" s="17">
        <v>2</v>
      </c>
      <c r="BZ10" s="17">
        <v>1</v>
      </c>
      <c r="CA10" s="17">
        <v>3</v>
      </c>
      <c r="CB10" s="28">
        <f t="shared" si="15"/>
        <v>5</v>
      </c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</row>
    <row r="11" spans="1:124" ht="14.4">
      <c r="A11">
        <v>7</v>
      </c>
      <c r="C11" s="17">
        <v>81</v>
      </c>
      <c r="D11" s="17" t="s">
        <v>48</v>
      </c>
      <c r="E11" s="1" t="s">
        <v>49</v>
      </c>
      <c r="F11" s="17">
        <v>9</v>
      </c>
      <c r="G11" s="17">
        <v>11</v>
      </c>
      <c r="H11" s="17">
        <v>5</v>
      </c>
      <c r="I11" s="17">
        <v>4</v>
      </c>
      <c r="J11" s="18">
        <f t="shared" si="1"/>
        <v>20</v>
      </c>
      <c r="K11" s="17"/>
      <c r="L11" s="17"/>
      <c r="M11" s="17"/>
      <c r="N11" s="17"/>
      <c r="O11" s="17"/>
      <c r="P11" s="17"/>
      <c r="Q11" s="17">
        <v>2</v>
      </c>
      <c r="R11" s="17">
        <v>6</v>
      </c>
      <c r="S11" s="17">
        <v>1</v>
      </c>
      <c r="T11" s="19">
        <f t="shared" si="2"/>
        <v>0.27777777777777779</v>
      </c>
      <c r="U11" s="17">
        <v>35</v>
      </c>
      <c r="V11" s="17">
        <v>40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0">
        <f t="shared" si="3"/>
        <v>0</v>
      </c>
      <c r="AJ11" s="18">
        <f t="shared" si="4"/>
        <v>11</v>
      </c>
      <c r="AK11" s="17">
        <v>1</v>
      </c>
      <c r="AL11" s="17">
        <v>1</v>
      </c>
      <c r="AM11" s="17">
        <v>2</v>
      </c>
      <c r="AN11" s="28">
        <f t="shared" si="5"/>
        <v>3</v>
      </c>
      <c r="AO11" s="17"/>
      <c r="AP11" s="17"/>
      <c r="AQ11" s="17"/>
      <c r="AR11" s="28">
        <f t="shared" si="6"/>
        <v>0</v>
      </c>
      <c r="AS11" s="17">
        <v>1</v>
      </c>
      <c r="AT11" s="17">
        <v>1</v>
      </c>
      <c r="AU11" s="17">
        <v>1</v>
      </c>
      <c r="AV11" s="28">
        <f t="shared" si="7"/>
        <v>2</v>
      </c>
      <c r="AW11" s="17">
        <v>0</v>
      </c>
      <c r="AX11" s="17">
        <v>1</v>
      </c>
      <c r="AY11" s="17">
        <v>0</v>
      </c>
      <c r="AZ11" s="28">
        <f t="shared" si="8"/>
        <v>0</v>
      </c>
      <c r="BA11" s="17"/>
      <c r="BB11" s="17"/>
      <c r="BC11" s="17"/>
      <c r="BD11" s="28">
        <f t="shared" si="9"/>
        <v>0</v>
      </c>
      <c r="BE11" s="17">
        <v>0</v>
      </c>
      <c r="BF11" s="17">
        <v>1</v>
      </c>
      <c r="BG11" s="17">
        <v>0</v>
      </c>
      <c r="BH11" s="28">
        <f t="shared" si="10"/>
        <v>0</v>
      </c>
      <c r="BI11" s="17">
        <v>1</v>
      </c>
      <c r="BJ11" s="17">
        <v>1</v>
      </c>
      <c r="BK11" s="17">
        <v>0</v>
      </c>
      <c r="BL11" s="28">
        <f t="shared" si="11"/>
        <v>1</v>
      </c>
      <c r="BM11" s="17">
        <v>2</v>
      </c>
      <c r="BN11" s="17">
        <v>1</v>
      </c>
      <c r="BO11" s="17">
        <v>0</v>
      </c>
      <c r="BP11" s="17">
        <f t="shared" si="12"/>
        <v>2</v>
      </c>
      <c r="BQ11" s="17">
        <v>1</v>
      </c>
      <c r="BR11" s="17">
        <v>1</v>
      </c>
      <c r="BS11" s="17">
        <v>0</v>
      </c>
      <c r="BT11" s="28">
        <f t="shared" si="13"/>
        <v>1</v>
      </c>
      <c r="BU11" s="17">
        <v>1</v>
      </c>
      <c r="BV11" s="17">
        <v>1</v>
      </c>
      <c r="BW11" s="17">
        <v>3</v>
      </c>
      <c r="BX11" s="28">
        <f t="shared" si="14"/>
        <v>4</v>
      </c>
      <c r="BY11" s="17">
        <v>4</v>
      </c>
      <c r="BZ11" s="17">
        <v>1</v>
      </c>
      <c r="CA11" s="17">
        <v>3</v>
      </c>
      <c r="CB11" s="28">
        <f t="shared" si="15"/>
        <v>7</v>
      </c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</row>
    <row r="12" spans="1:124" ht="14.4">
      <c r="A12">
        <v>8</v>
      </c>
      <c r="C12" s="17">
        <v>37</v>
      </c>
      <c r="D12" s="17" t="s">
        <v>50</v>
      </c>
      <c r="E12" s="1" t="s">
        <v>51</v>
      </c>
      <c r="F12" s="17">
        <v>9</v>
      </c>
      <c r="G12" s="17">
        <v>10</v>
      </c>
      <c r="H12" s="17">
        <v>7</v>
      </c>
      <c r="I12" s="17">
        <v>2</v>
      </c>
      <c r="J12" s="18">
        <f t="shared" si="1"/>
        <v>19</v>
      </c>
      <c r="K12" s="17"/>
      <c r="L12" s="17"/>
      <c r="M12" s="17"/>
      <c r="N12" s="17"/>
      <c r="O12" s="17"/>
      <c r="P12" s="17"/>
      <c r="Q12" s="17">
        <v>4</v>
      </c>
      <c r="R12" s="17">
        <v>4</v>
      </c>
      <c r="S12" s="17">
        <v>1</v>
      </c>
      <c r="T12" s="19">
        <f t="shared" si="2"/>
        <v>0.5</v>
      </c>
      <c r="U12" s="17">
        <v>31</v>
      </c>
      <c r="V12" s="17">
        <v>34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0">
        <f t="shared" si="3"/>
        <v>0</v>
      </c>
      <c r="AJ12" s="18">
        <f t="shared" si="4"/>
        <v>10</v>
      </c>
      <c r="AK12" s="17"/>
      <c r="AL12" s="17"/>
      <c r="AM12" s="17"/>
      <c r="AN12" s="28">
        <f t="shared" si="5"/>
        <v>0</v>
      </c>
      <c r="AO12" s="17">
        <v>0</v>
      </c>
      <c r="AP12" s="17">
        <v>1</v>
      </c>
      <c r="AQ12" s="17">
        <v>0</v>
      </c>
      <c r="AR12" s="28">
        <f t="shared" si="6"/>
        <v>0</v>
      </c>
      <c r="AS12" s="17">
        <v>1</v>
      </c>
      <c r="AT12" s="17">
        <v>1</v>
      </c>
      <c r="AU12" s="17">
        <v>1</v>
      </c>
      <c r="AV12" s="28">
        <f t="shared" si="7"/>
        <v>2</v>
      </c>
      <c r="AW12" s="17">
        <v>2</v>
      </c>
      <c r="AX12" s="17">
        <v>1</v>
      </c>
      <c r="AY12" s="17">
        <v>1</v>
      </c>
      <c r="AZ12" s="28">
        <f t="shared" si="8"/>
        <v>3</v>
      </c>
      <c r="BA12" s="17">
        <v>1</v>
      </c>
      <c r="BB12" s="17">
        <v>1</v>
      </c>
      <c r="BC12" s="17">
        <v>2</v>
      </c>
      <c r="BD12" s="28">
        <f t="shared" si="9"/>
        <v>3</v>
      </c>
      <c r="BE12" s="17"/>
      <c r="BF12" s="17"/>
      <c r="BG12" s="17"/>
      <c r="BH12" s="28">
        <f t="shared" si="10"/>
        <v>0</v>
      </c>
      <c r="BI12" s="17"/>
      <c r="BJ12" s="17"/>
      <c r="BK12" s="17"/>
      <c r="BL12" s="28">
        <f t="shared" si="11"/>
        <v>0</v>
      </c>
      <c r="BM12" s="17">
        <v>5</v>
      </c>
      <c r="BN12" s="17">
        <v>3</v>
      </c>
      <c r="BO12" s="17">
        <v>2</v>
      </c>
      <c r="BP12" s="17">
        <f t="shared" si="12"/>
        <v>7</v>
      </c>
      <c r="BQ12" s="17">
        <v>1</v>
      </c>
      <c r="BR12" s="17">
        <v>1</v>
      </c>
      <c r="BS12" s="17">
        <v>0</v>
      </c>
      <c r="BT12" s="28">
        <f t="shared" si="13"/>
        <v>1</v>
      </c>
      <c r="BU12" s="17">
        <v>0</v>
      </c>
      <c r="BV12" s="17">
        <v>1</v>
      </c>
      <c r="BW12" s="17">
        <v>3</v>
      </c>
      <c r="BX12" s="28">
        <f t="shared" si="14"/>
        <v>3</v>
      </c>
      <c r="BY12" s="17"/>
      <c r="BZ12" s="17"/>
      <c r="CA12" s="17"/>
      <c r="CB12" s="28">
        <f t="shared" si="15"/>
        <v>0</v>
      </c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</row>
    <row r="13" spans="1:124" ht="14.4">
      <c r="A13">
        <v>9</v>
      </c>
      <c r="C13" s="17">
        <v>54</v>
      </c>
      <c r="D13" s="17" t="s">
        <v>52</v>
      </c>
      <c r="E13" s="1" t="s">
        <v>47</v>
      </c>
      <c r="F13" s="17">
        <v>9</v>
      </c>
      <c r="G13" s="17">
        <v>14</v>
      </c>
      <c r="H13" s="17">
        <v>4</v>
      </c>
      <c r="I13" s="17">
        <v>1</v>
      </c>
      <c r="J13" s="18">
        <f t="shared" si="1"/>
        <v>19</v>
      </c>
      <c r="K13" s="17"/>
      <c r="L13" s="17"/>
      <c r="M13" s="17"/>
      <c r="N13" s="17"/>
      <c r="O13" s="17"/>
      <c r="P13" s="17"/>
      <c r="Q13" s="17">
        <v>4</v>
      </c>
      <c r="R13" s="17">
        <v>3</v>
      </c>
      <c r="S13" s="17">
        <v>2</v>
      </c>
      <c r="T13" s="19">
        <f t="shared" si="2"/>
        <v>0.55555555555555558</v>
      </c>
      <c r="U13" s="17">
        <v>44</v>
      </c>
      <c r="V13" s="17">
        <v>32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0">
        <f t="shared" si="3"/>
        <v>0</v>
      </c>
      <c r="AJ13" s="18">
        <f t="shared" si="4"/>
        <v>14</v>
      </c>
      <c r="AK13" s="17"/>
      <c r="AL13" s="17"/>
      <c r="AM13" s="17"/>
      <c r="AN13" s="28">
        <f t="shared" si="5"/>
        <v>0</v>
      </c>
      <c r="AO13" s="17"/>
      <c r="AP13" s="17"/>
      <c r="AQ13" s="17"/>
      <c r="AR13" s="28">
        <f t="shared" si="6"/>
        <v>0</v>
      </c>
      <c r="AS13" s="17">
        <v>0</v>
      </c>
      <c r="AT13" s="17">
        <v>1</v>
      </c>
      <c r="AU13" s="17">
        <v>0</v>
      </c>
      <c r="AV13" s="28">
        <f t="shared" si="7"/>
        <v>0</v>
      </c>
      <c r="AW13" s="17">
        <v>1</v>
      </c>
      <c r="AX13" s="17">
        <v>1</v>
      </c>
      <c r="AY13" s="17">
        <v>0</v>
      </c>
      <c r="AZ13" s="28">
        <f t="shared" si="8"/>
        <v>1</v>
      </c>
      <c r="BA13" s="17">
        <v>4</v>
      </c>
      <c r="BB13" s="17">
        <v>3</v>
      </c>
      <c r="BC13" s="17">
        <v>3</v>
      </c>
      <c r="BD13" s="28">
        <f t="shared" si="9"/>
        <v>7</v>
      </c>
      <c r="BE13" s="17">
        <v>2</v>
      </c>
      <c r="BF13" s="17">
        <v>1</v>
      </c>
      <c r="BG13" s="17">
        <v>0</v>
      </c>
      <c r="BH13" s="28">
        <f t="shared" si="10"/>
        <v>2</v>
      </c>
      <c r="BI13" s="17">
        <v>1</v>
      </c>
      <c r="BJ13" s="17">
        <v>1</v>
      </c>
      <c r="BK13" s="17">
        <v>0</v>
      </c>
      <c r="BL13" s="28">
        <f t="shared" si="11"/>
        <v>1</v>
      </c>
      <c r="BM13" s="17">
        <v>4</v>
      </c>
      <c r="BN13" s="17">
        <v>1</v>
      </c>
      <c r="BO13" s="17">
        <v>1</v>
      </c>
      <c r="BP13" s="17">
        <f t="shared" si="12"/>
        <v>5</v>
      </c>
      <c r="BQ13" s="17"/>
      <c r="BR13" s="17"/>
      <c r="BS13" s="17"/>
      <c r="BT13" s="28">
        <f t="shared" si="13"/>
        <v>0</v>
      </c>
      <c r="BU13" s="17"/>
      <c r="BV13" s="17"/>
      <c r="BW13" s="17"/>
      <c r="BX13" s="28">
        <f t="shared" si="14"/>
        <v>0</v>
      </c>
      <c r="BY13" s="17">
        <v>2</v>
      </c>
      <c r="BZ13" s="17">
        <v>1</v>
      </c>
      <c r="CA13" s="17">
        <v>1</v>
      </c>
      <c r="CB13" s="28">
        <f t="shared" si="15"/>
        <v>3</v>
      </c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</row>
    <row r="14" spans="1:124" ht="14.4">
      <c r="A14">
        <v>10</v>
      </c>
      <c r="C14" s="17">
        <v>64</v>
      </c>
      <c r="D14" s="17" t="s">
        <v>53</v>
      </c>
      <c r="E14" s="1" t="s">
        <v>54</v>
      </c>
      <c r="F14" s="17">
        <v>9</v>
      </c>
      <c r="G14" s="17">
        <v>12</v>
      </c>
      <c r="H14" s="17">
        <v>4</v>
      </c>
      <c r="I14" s="17">
        <v>2</v>
      </c>
      <c r="J14" s="18">
        <f t="shared" si="1"/>
        <v>18</v>
      </c>
      <c r="K14" s="17"/>
      <c r="L14" s="17"/>
      <c r="M14" s="17"/>
      <c r="N14" s="17"/>
      <c r="O14" s="17"/>
      <c r="P14" s="17"/>
      <c r="Q14" s="17">
        <v>3</v>
      </c>
      <c r="R14" s="17">
        <v>5</v>
      </c>
      <c r="S14" s="17">
        <v>1</v>
      </c>
      <c r="T14" s="19">
        <f t="shared" si="2"/>
        <v>0.3888888888888889</v>
      </c>
      <c r="U14" s="17">
        <v>38</v>
      </c>
      <c r="V14" s="17">
        <v>41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0">
        <f t="shared" si="3"/>
        <v>0</v>
      </c>
      <c r="AJ14" s="18">
        <f t="shared" si="4"/>
        <v>12</v>
      </c>
      <c r="AK14" s="17"/>
      <c r="AL14" s="17"/>
      <c r="AM14" s="17"/>
      <c r="AN14" s="28">
        <f t="shared" si="5"/>
        <v>0</v>
      </c>
      <c r="AO14" s="17">
        <v>2</v>
      </c>
      <c r="AP14" s="17">
        <v>1</v>
      </c>
      <c r="AQ14" s="17">
        <v>2</v>
      </c>
      <c r="AR14" s="28">
        <f t="shared" si="6"/>
        <v>4</v>
      </c>
      <c r="AS14" s="17">
        <v>0</v>
      </c>
      <c r="AT14" s="17">
        <v>1</v>
      </c>
      <c r="AU14" s="17">
        <v>0</v>
      </c>
      <c r="AV14" s="28">
        <f t="shared" si="7"/>
        <v>0</v>
      </c>
      <c r="AW14" s="17">
        <v>3</v>
      </c>
      <c r="AX14" s="17">
        <v>3</v>
      </c>
      <c r="AY14" s="17">
        <v>1</v>
      </c>
      <c r="AZ14" s="28">
        <f t="shared" si="8"/>
        <v>4</v>
      </c>
      <c r="BA14" s="17">
        <v>0</v>
      </c>
      <c r="BB14" s="17">
        <v>1</v>
      </c>
      <c r="BC14" s="17">
        <v>0</v>
      </c>
      <c r="BD14" s="28">
        <f t="shared" si="9"/>
        <v>0</v>
      </c>
      <c r="BE14" s="17"/>
      <c r="BF14" s="17"/>
      <c r="BG14" s="17"/>
      <c r="BH14" s="28">
        <f t="shared" si="10"/>
        <v>0</v>
      </c>
      <c r="BI14" s="17">
        <v>2</v>
      </c>
      <c r="BJ14" s="17">
        <v>1</v>
      </c>
      <c r="BK14" s="17">
        <v>2</v>
      </c>
      <c r="BL14" s="28">
        <f t="shared" si="11"/>
        <v>4</v>
      </c>
      <c r="BM14" s="17">
        <v>4</v>
      </c>
      <c r="BN14" s="17">
        <v>1</v>
      </c>
      <c r="BO14" s="17">
        <v>0</v>
      </c>
      <c r="BP14" s="17">
        <f t="shared" si="12"/>
        <v>4</v>
      </c>
      <c r="BQ14" s="17">
        <v>1</v>
      </c>
      <c r="BR14" s="17">
        <v>1</v>
      </c>
      <c r="BS14" s="17">
        <v>1</v>
      </c>
      <c r="BT14" s="28">
        <f t="shared" si="13"/>
        <v>2</v>
      </c>
      <c r="BU14" s="17"/>
      <c r="BV14" s="17"/>
      <c r="BW14" s="17"/>
      <c r="BX14" s="28">
        <f t="shared" si="14"/>
        <v>0</v>
      </c>
      <c r="BY14" s="17"/>
      <c r="BZ14" s="17"/>
      <c r="CA14" s="17"/>
      <c r="CB14" s="28">
        <f t="shared" si="15"/>
        <v>0</v>
      </c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</row>
    <row r="15" spans="1:124" ht="14.4">
      <c r="A15">
        <v>11</v>
      </c>
      <c r="C15" s="17">
        <v>83</v>
      </c>
      <c r="D15" s="17" t="s">
        <v>55</v>
      </c>
      <c r="E15" s="1" t="s">
        <v>49</v>
      </c>
      <c r="F15" s="17">
        <v>9</v>
      </c>
      <c r="G15" s="17">
        <v>11</v>
      </c>
      <c r="H15" s="17">
        <v>6</v>
      </c>
      <c r="I15" s="17">
        <v>0</v>
      </c>
      <c r="J15" s="18">
        <f t="shared" si="1"/>
        <v>17</v>
      </c>
      <c r="K15" s="17"/>
      <c r="L15" s="17"/>
      <c r="M15" s="17"/>
      <c r="N15" s="17"/>
      <c r="O15" s="17"/>
      <c r="P15" s="17"/>
      <c r="Q15" s="17">
        <v>2</v>
      </c>
      <c r="R15" s="17">
        <v>6</v>
      </c>
      <c r="S15" s="17">
        <v>1</v>
      </c>
      <c r="T15" s="19">
        <f t="shared" si="2"/>
        <v>0.27777777777777779</v>
      </c>
      <c r="U15" s="17">
        <v>35</v>
      </c>
      <c r="V15" s="17">
        <v>40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>
        <f t="shared" si="3"/>
        <v>0</v>
      </c>
      <c r="AJ15" s="18">
        <f t="shared" si="4"/>
        <v>11</v>
      </c>
      <c r="AK15" s="17">
        <v>1</v>
      </c>
      <c r="AL15" s="17">
        <v>1</v>
      </c>
      <c r="AM15" s="17">
        <v>1</v>
      </c>
      <c r="AN15" s="28">
        <f t="shared" si="5"/>
        <v>2</v>
      </c>
      <c r="AO15" s="17"/>
      <c r="AP15" s="17"/>
      <c r="AQ15" s="17"/>
      <c r="AR15" s="28">
        <f t="shared" si="6"/>
        <v>0</v>
      </c>
      <c r="AS15" s="17">
        <v>1</v>
      </c>
      <c r="AT15" s="17">
        <v>1</v>
      </c>
      <c r="AU15" s="17">
        <v>1</v>
      </c>
      <c r="AV15" s="28">
        <f t="shared" si="7"/>
        <v>2</v>
      </c>
      <c r="AW15" s="17">
        <v>3</v>
      </c>
      <c r="AX15" s="17">
        <v>1</v>
      </c>
      <c r="AY15" s="17">
        <v>0</v>
      </c>
      <c r="AZ15" s="28">
        <f t="shared" si="8"/>
        <v>3</v>
      </c>
      <c r="BA15" s="17"/>
      <c r="BB15" s="17"/>
      <c r="BC15" s="17"/>
      <c r="BD15" s="28">
        <f t="shared" si="9"/>
        <v>0</v>
      </c>
      <c r="BE15" s="17">
        <v>1</v>
      </c>
      <c r="BF15" s="17">
        <v>1</v>
      </c>
      <c r="BG15" s="17">
        <v>0</v>
      </c>
      <c r="BH15" s="28">
        <f t="shared" si="10"/>
        <v>1</v>
      </c>
      <c r="BI15" s="17">
        <v>0</v>
      </c>
      <c r="BJ15" s="17">
        <v>1</v>
      </c>
      <c r="BK15" s="17">
        <v>0</v>
      </c>
      <c r="BL15" s="28">
        <f t="shared" si="11"/>
        <v>0</v>
      </c>
      <c r="BM15" s="17">
        <v>0</v>
      </c>
      <c r="BN15" s="17">
        <v>1</v>
      </c>
      <c r="BO15" s="17">
        <v>1</v>
      </c>
      <c r="BP15" s="17">
        <f t="shared" si="12"/>
        <v>1</v>
      </c>
      <c r="BQ15" s="17">
        <v>0</v>
      </c>
      <c r="BR15" s="17">
        <v>1</v>
      </c>
      <c r="BS15" s="17">
        <v>0</v>
      </c>
      <c r="BT15" s="28">
        <f t="shared" si="13"/>
        <v>0</v>
      </c>
      <c r="BU15" s="17">
        <v>2</v>
      </c>
      <c r="BV15" s="17">
        <v>1</v>
      </c>
      <c r="BW15" s="17">
        <v>1</v>
      </c>
      <c r="BX15" s="28">
        <f t="shared" si="14"/>
        <v>3</v>
      </c>
      <c r="BY15" s="17">
        <v>3</v>
      </c>
      <c r="BZ15" s="17">
        <v>1</v>
      </c>
      <c r="CA15" s="17">
        <v>2</v>
      </c>
      <c r="CB15" s="28">
        <f t="shared" si="15"/>
        <v>5</v>
      </c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</row>
    <row r="16" spans="1:124" ht="14.4">
      <c r="A16">
        <v>12</v>
      </c>
      <c r="C16" s="17">
        <v>41</v>
      </c>
      <c r="D16" s="17" t="s">
        <v>56</v>
      </c>
      <c r="E16" s="1" t="s">
        <v>57</v>
      </c>
      <c r="F16" s="17">
        <v>9</v>
      </c>
      <c r="G16" s="17">
        <v>10</v>
      </c>
      <c r="H16" s="17">
        <v>6</v>
      </c>
      <c r="I16" s="17">
        <v>2</v>
      </c>
      <c r="J16" s="18">
        <f t="shared" si="1"/>
        <v>18</v>
      </c>
      <c r="K16" s="17"/>
      <c r="L16" s="17"/>
      <c r="M16" s="17"/>
      <c r="N16" s="17"/>
      <c r="O16" s="17"/>
      <c r="P16" s="17"/>
      <c r="Q16" s="17">
        <v>4</v>
      </c>
      <c r="R16" s="17">
        <v>5</v>
      </c>
      <c r="S16" s="17"/>
      <c r="T16" s="19">
        <f t="shared" si="2"/>
        <v>0.44444444444444442</v>
      </c>
      <c r="U16" s="17">
        <v>32</v>
      </c>
      <c r="V16" s="17">
        <v>44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0">
        <f t="shared" si="3"/>
        <v>0</v>
      </c>
      <c r="AJ16" s="18">
        <f t="shared" si="4"/>
        <v>10</v>
      </c>
      <c r="AK16" s="17"/>
      <c r="AL16" s="17"/>
      <c r="AM16" s="17"/>
      <c r="AN16" s="28">
        <f t="shared" si="5"/>
        <v>0</v>
      </c>
      <c r="AO16" s="17">
        <v>2</v>
      </c>
      <c r="AP16" s="17">
        <v>1</v>
      </c>
      <c r="AQ16" s="17">
        <v>1</v>
      </c>
      <c r="AR16" s="28">
        <f t="shared" si="6"/>
        <v>3</v>
      </c>
      <c r="AS16" s="17">
        <v>1</v>
      </c>
      <c r="AT16" s="17">
        <v>1</v>
      </c>
      <c r="AU16" s="17">
        <v>2</v>
      </c>
      <c r="AV16" s="28">
        <f t="shared" si="7"/>
        <v>3</v>
      </c>
      <c r="AW16" s="17">
        <v>0</v>
      </c>
      <c r="AX16" s="17">
        <v>1</v>
      </c>
      <c r="AY16" s="17">
        <v>1</v>
      </c>
      <c r="AZ16" s="28">
        <f t="shared" si="8"/>
        <v>1</v>
      </c>
      <c r="BA16" s="17">
        <v>1</v>
      </c>
      <c r="BB16" s="17">
        <v>1</v>
      </c>
      <c r="BC16" s="17">
        <v>2</v>
      </c>
      <c r="BD16" s="28">
        <f t="shared" si="9"/>
        <v>3</v>
      </c>
      <c r="BE16" s="17"/>
      <c r="BF16" s="17"/>
      <c r="BG16" s="17"/>
      <c r="BH16" s="28">
        <f t="shared" si="10"/>
        <v>0</v>
      </c>
      <c r="BI16" s="17">
        <v>6</v>
      </c>
      <c r="BJ16" s="17">
        <v>3</v>
      </c>
      <c r="BK16" s="17">
        <v>2</v>
      </c>
      <c r="BL16" s="28">
        <f t="shared" si="11"/>
        <v>8</v>
      </c>
      <c r="BM16" s="17"/>
      <c r="BN16" s="17"/>
      <c r="BO16" s="17"/>
      <c r="BP16" s="17">
        <f t="shared" si="12"/>
        <v>0</v>
      </c>
      <c r="BQ16" s="17">
        <v>0</v>
      </c>
      <c r="BR16" s="17">
        <v>1</v>
      </c>
      <c r="BS16" s="17">
        <v>0</v>
      </c>
      <c r="BT16" s="28">
        <f t="shared" si="13"/>
        <v>0</v>
      </c>
      <c r="BU16" s="17">
        <v>0</v>
      </c>
      <c r="BV16" s="17">
        <v>1</v>
      </c>
      <c r="BW16" s="17">
        <v>0</v>
      </c>
      <c r="BX16" s="28">
        <f t="shared" si="14"/>
        <v>0</v>
      </c>
      <c r="BY16" s="17"/>
      <c r="BZ16" s="17"/>
      <c r="CA16" s="17"/>
      <c r="CB16" s="28">
        <f t="shared" si="15"/>
        <v>0</v>
      </c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</row>
    <row r="17" spans="1:124" ht="14.4">
      <c r="A17">
        <v>13</v>
      </c>
      <c r="C17" s="17">
        <v>36</v>
      </c>
      <c r="D17" s="17" t="s">
        <v>58</v>
      </c>
      <c r="E17" s="1" t="s">
        <v>51</v>
      </c>
      <c r="F17" s="17">
        <v>9</v>
      </c>
      <c r="G17" s="17">
        <v>9</v>
      </c>
      <c r="H17" s="17">
        <v>7</v>
      </c>
      <c r="I17" s="17">
        <v>0</v>
      </c>
      <c r="J17" s="18">
        <f t="shared" si="1"/>
        <v>16</v>
      </c>
      <c r="K17" s="17"/>
      <c r="L17" s="17"/>
      <c r="M17" s="17"/>
      <c r="N17" s="17"/>
      <c r="O17" s="17"/>
      <c r="P17" s="17"/>
      <c r="Q17" s="17">
        <v>4</v>
      </c>
      <c r="R17" s="17">
        <v>4</v>
      </c>
      <c r="S17" s="17">
        <v>1</v>
      </c>
      <c r="T17" s="19">
        <f t="shared" si="2"/>
        <v>0.5</v>
      </c>
      <c r="U17" s="17">
        <v>31</v>
      </c>
      <c r="V17" s="17">
        <v>34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0">
        <f t="shared" si="3"/>
        <v>0</v>
      </c>
      <c r="AJ17" s="18">
        <f t="shared" si="4"/>
        <v>9</v>
      </c>
      <c r="AK17" s="17"/>
      <c r="AL17" s="17"/>
      <c r="AM17" s="17"/>
      <c r="AN17" s="28">
        <f t="shared" si="5"/>
        <v>0</v>
      </c>
      <c r="AO17" s="17">
        <v>1</v>
      </c>
      <c r="AP17" s="17">
        <v>1</v>
      </c>
      <c r="AQ17" s="17">
        <v>0</v>
      </c>
      <c r="AR17" s="28">
        <f t="shared" si="6"/>
        <v>1</v>
      </c>
      <c r="AS17" s="17">
        <v>2</v>
      </c>
      <c r="AT17" s="17">
        <v>1</v>
      </c>
      <c r="AU17" s="17">
        <v>0</v>
      </c>
      <c r="AV17" s="28">
        <f t="shared" si="7"/>
        <v>2</v>
      </c>
      <c r="AW17" s="17">
        <v>1</v>
      </c>
      <c r="AX17" s="17">
        <v>1</v>
      </c>
      <c r="AY17" s="17">
        <v>0</v>
      </c>
      <c r="AZ17" s="28">
        <f t="shared" si="8"/>
        <v>1</v>
      </c>
      <c r="BA17" s="17">
        <v>1</v>
      </c>
      <c r="BB17" s="17">
        <v>1</v>
      </c>
      <c r="BC17" s="17">
        <v>0</v>
      </c>
      <c r="BD17" s="28">
        <f t="shared" si="9"/>
        <v>1</v>
      </c>
      <c r="BE17" s="17"/>
      <c r="BF17" s="17"/>
      <c r="BG17" s="17"/>
      <c r="BH17" s="28">
        <f t="shared" si="10"/>
        <v>0</v>
      </c>
      <c r="BI17" s="17"/>
      <c r="BJ17" s="17"/>
      <c r="BK17" s="17"/>
      <c r="BL17" s="28">
        <f t="shared" si="11"/>
        <v>0</v>
      </c>
      <c r="BM17" s="17">
        <v>2</v>
      </c>
      <c r="BN17" s="17">
        <v>3</v>
      </c>
      <c r="BO17" s="17">
        <v>4</v>
      </c>
      <c r="BP17" s="17">
        <f t="shared" si="12"/>
        <v>6</v>
      </c>
      <c r="BQ17" s="17">
        <v>0</v>
      </c>
      <c r="BR17" s="17">
        <v>1</v>
      </c>
      <c r="BS17" s="17">
        <v>1</v>
      </c>
      <c r="BT17" s="28">
        <f t="shared" si="13"/>
        <v>1</v>
      </c>
      <c r="BU17" s="17">
        <v>2</v>
      </c>
      <c r="BV17" s="17">
        <v>1</v>
      </c>
      <c r="BW17" s="17">
        <v>2</v>
      </c>
      <c r="BX17" s="28">
        <f t="shared" si="14"/>
        <v>4</v>
      </c>
      <c r="BY17" s="17"/>
      <c r="BZ17" s="17"/>
      <c r="CA17" s="17"/>
      <c r="CB17" s="28">
        <f t="shared" si="15"/>
        <v>0</v>
      </c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</row>
    <row r="18" spans="1:124" ht="14.4">
      <c r="A18">
        <v>14</v>
      </c>
      <c r="C18" s="17">
        <v>73</v>
      </c>
      <c r="D18" s="17" t="s">
        <v>59</v>
      </c>
      <c r="E18" s="1" t="s">
        <v>40</v>
      </c>
      <c r="F18" s="17">
        <v>9</v>
      </c>
      <c r="G18" s="17">
        <v>8</v>
      </c>
      <c r="H18" s="17">
        <v>5</v>
      </c>
      <c r="I18" s="17">
        <v>3</v>
      </c>
      <c r="J18" s="18">
        <f t="shared" si="1"/>
        <v>16</v>
      </c>
      <c r="K18" s="17"/>
      <c r="L18" s="17"/>
      <c r="M18" s="17"/>
      <c r="N18" s="17"/>
      <c r="O18" s="17"/>
      <c r="P18" s="17"/>
      <c r="Q18" s="17">
        <v>8</v>
      </c>
      <c r="R18" s="17">
        <v>1</v>
      </c>
      <c r="S18" s="17"/>
      <c r="T18" s="19">
        <f t="shared" si="2"/>
        <v>0.88888888888888884</v>
      </c>
      <c r="U18" s="17">
        <v>57</v>
      </c>
      <c r="V18" s="17">
        <v>30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0">
        <f t="shared" si="3"/>
        <v>0</v>
      </c>
      <c r="AJ18" s="18">
        <f t="shared" si="4"/>
        <v>8</v>
      </c>
      <c r="AK18" s="17"/>
      <c r="AL18" s="17"/>
      <c r="AM18" s="17"/>
      <c r="AN18" s="28">
        <f t="shared" si="5"/>
        <v>0</v>
      </c>
      <c r="AO18" s="17">
        <v>1</v>
      </c>
      <c r="AP18" s="17">
        <v>1</v>
      </c>
      <c r="AQ18" s="17">
        <v>2</v>
      </c>
      <c r="AR18" s="28">
        <f t="shared" si="6"/>
        <v>3</v>
      </c>
      <c r="AS18" s="17">
        <v>1</v>
      </c>
      <c r="AT18" s="17">
        <v>1</v>
      </c>
      <c r="AU18" s="17">
        <v>1</v>
      </c>
      <c r="AV18" s="28">
        <f t="shared" si="7"/>
        <v>2</v>
      </c>
      <c r="AW18" s="17"/>
      <c r="AX18" s="17"/>
      <c r="AY18" s="17"/>
      <c r="AZ18" s="28">
        <f t="shared" si="8"/>
        <v>0</v>
      </c>
      <c r="BA18" s="17">
        <v>0</v>
      </c>
      <c r="BB18" s="17">
        <v>1</v>
      </c>
      <c r="BC18" s="17">
        <v>0</v>
      </c>
      <c r="BD18" s="28">
        <f t="shared" si="9"/>
        <v>0</v>
      </c>
      <c r="BE18" s="17">
        <v>2</v>
      </c>
      <c r="BF18" s="17">
        <v>1</v>
      </c>
      <c r="BG18" s="17">
        <v>1</v>
      </c>
      <c r="BH18" s="28">
        <f t="shared" si="10"/>
        <v>3</v>
      </c>
      <c r="BI18" s="17">
        <v>3</v>
      </c>
      <c r="BJ18" s="17">
        <v>1</v>
      </c>
      <c r="BK18" s="17">
        <v>1</v>
      </c>
      <c r="BL18" s="28">
        <f t="shared" si="11"/>
        <v>4</v>
      </c>
      <c r="BM18" s="17">
        <v>0</v>
      </c>
      <c r="BN18" s="17">
        <v>1</v>
      </c>
      <c r="BO18" s="17">
        <v>0</v>
      </c>
      <c r="BP18" s="17">
        <f t="shared" si="12"/>
        <v>0</v>
      </c>
      <c r="BQ18" s="17">
        <v>1</v>
      </c>
      <c r="BR18" s="17">
        <v>3</v>
      </c>
      <c r="BS18" s="17">
        <v>3</v>
      </c>
      <c r="BT18" s="28">
        <f t="shared" si="13"/>
        <v>4</v>
      </c>
      <c r="BU18" s="17"/>
      <c r="BV18" s="17"/>
      <c r="BW18" s="17"/>
      <c r="BX18" s="28">
        <f t="shared" si="14"/>
        <v>0</v>
      </c>
      <c r="BY18" s="17"/>
      <c r="BZ18" s="17"/>
      <c r="CA18" s="17"/>
      <c r="CB18" s="28">
        <f t="shared" si="15"/>
        <v>0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</row>
    <row r="19" spans="1:124" ht="14.4">
      <c r="A19">
        <v>15</v>
      </c>
      <c r="C19" s="17">
        <v>53</v>
      </c>
      <c r="D19" s="17" t="s">
        <v>60</v>
      </c>
      <c r="E19" s="1" t="s">
        <v>47</v>
      </c>
      <c r="F19" s="17">
        <v>9</v>
      </c>
      <c r="G19" s="17">
        <v>5</v>
      </c>
      <c r="H19" s="17">
        <v>6</v>
      </c>
      <c r="I19" s="17">
        <v>5</v>
      </c>
      <c r="J19" s="18">
        <f t="shared" si="1"/>
        <v>16</v>
      </c>
      <c r="K19" s="17"/>
      <c r="L19" s="17"/>
      <c r="M19" s="17"/>
      <c r="N19" s="17"/>
      <c r="O19" s="17"/>
      <c r="P19" s="17"/>
      <c r="Q19" s="17">
        <v>4</v>
      </c>
      <c r="R19" s="17">
        <v>3</v>
      </c>
      <c r="S19" s="17">
        <v>2</v>
      </c>
      <c r="T19" s="19">
        <f t="shared" si="2"/>
        <v>0.55555555555555558</v>
      </c>
      <c r="U19" s="17">
        <v>44</v>
      </c>
      <c r="V19" s="17">
        <v>32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0">
        <f t="shared" si="3"/>
        <v>0</v>
      </c>
      <c r="AJ19" s="18">
        <f t="shared" si="4"/>
        <v>5</v>
      </c>
      <c r="AK19" s="17"/>
      <c r="AL19" s="17"/>
      <c r="AM19" s="17"/>
      <c r="AN19" s="28">
        <f t="shared" si="5"/>
        <v>0</v>
      </c>
      <c r="AO19" s="17"/>
      <c r="AP19" s="17"/>
      <c r="AQ19" s="17"/>
      <c r="AR19" s="28">
        <f t="shared" si="6"/>
        <v>0</v>
      </c>
      <c r="AS19" s="17">
        <v>0</v>
      </c>
      <c r="AT19" s="17">
        <v>1</v>
      </c>
      <c r="AU19" s="17">
        <v>0</v>
      </c>
      <c r="AV19" s="28">
        <f t="shared" si="7"/>
        <v>0</v>
      </c>
      <c r="AW19" s="17">
        <v>1</v>
      </c>
      <c r="AX19" s="17">
        <v>1</v>
      </c>
      <c r="AY19" s="17">
        <v>0</v>
      </c>
      <c r="AZ19" s="28">
        <f t="shared" si="8"/>
        <v>1</v>
      </c>
      <c r="BA19" s="17">
        <v>3</v>
      </c>
      <c r="BB19" s="17">
        <v>3</v>
      </c>
      <c r="BC19" s="17">
        <v>4</v>
      </c>
      <c r="BD19" s="28">
        <f t="shared" si="9"/>
        <v>7</v>
      </c>
      <c r="BE19" s="17">
        <v>1</v>
      </c>
      <c r="BF19" s="17">
        <v>1</v>
      </c>
      <c r="BG19" s="17">
        <v>1</v>
      </c>
      <c r="BH19" s="28">
        <f t="shared" si="10"/>
        <v>2</v>
      </c>
      <c r="BI19" s="17">
        <v>0</v>
      </c>
      <c r="BJ19" s="17">
        <v>1</v>
      </c>
      <c r="BK19" s="17">
        <v>2</v>
      </c>
      <c r="BL19" s="28">
        <f t="shared" si="11"/>
        <v>2</v>
      </c>
      <c r="BM19" s="17">
        <v>0</v>
      </c>
      <c r="BN19" s="17">
        <v>1</v>
      </c>
      <c r="BO19" s="17">
        <v>2</v>
      </c>
      <c r="BP19" s="17">
        <f t="shared" si="12"/>
        <v>2</v>
      </c>
      <c r="BQ19" s="17"/>
      <c r="BR19" s="17"/>
      <c r="BS19" s="17"/>
      <c r="BT19" s="28">
        <f t="shared" si="13"/>
        <v>0</v>
      </c>
      <c r="BU19" s="17"/>
      <c r="BV19" s="17"/>
      <c r="BW19" s="17"/>
      <c r="BX19" s="28">
        <f t="shared" si="14"/>
        <v>0</v>
      </c>
      <c r="BY19" s="17">
        <v>0</v>
      </c>
      <c r="BZ19" s="17">
        <v>1</v>
      </c>
      <c r="CA19" s="17">
        <v>2</v>
      </c>
      <c r="CB19" s="28">
        <f t="shared" si="15"/>
        <v>2</v>
      </c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</row>
    <row r="20" spans="1:124" ht="14.4">
      <c r="A20">
        <v>16</v>
      </c>
      <c r="C20" s="17">
        <v>51</v>
      </c>
      <c r="D20" s="17" t="s">
        <v>61</v>
      </c>
      <c r="E20" s="1" t="s">
        <v>47</v>
      </c>
      <c r="F20" s="17">
        <v>9</v>
      </c>
      <c r="G20" s="17">
        <v>6</v>
      </c>
      <c r="H20" s="17">
        <v>7</v>
      </c>
      <c r="I20" s="17">
        <v>1</v>
      </c>
      <c r="J20" s="18">
        <f t="shared" si="1"/>
        <v>14</v>
      </c>
      <c r="K20" s="17"/>
      <c r="L20" s="17"/>
      <c r="M20" s="17"/>
      <c r="N20" s="17"/>
      <c r="O20" s="17"/>
      <c r="P20" s="17"/>
      <c r="Q20" s="17">
        <v>4</v>
      </c>
      <c r="R20" s="17">
        <v>3</v>
      </c>
      <c r="S20" s="17">
        <v>2</v>
      </c>
      <c r="T20" s="19">
        <f t="shared" si="2"/>
        <v>0.55555555555555558</v>
      </c>
      <c r="U20" s="17">
        <v>44</v>
      </c>
      <c r="V20" s="17">
        <v>32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0">
        <f t="shared" si="3"/>
        <v>0</v>
      </c>
      <c r="AJ20" s="18">
        <f t="shared" si="4"/>
        <v>6</v>
      </c>
      <c r="AK20" s="17"/>
      <c r="AL20" s="17"/>
      <c r="AM20" s="17"/>
      <c r="AN20" s="28">
        <f t="shared" si="5"/>
        <v>0</v>
      </c>
      <c r="AO20" s="17"/>
      <c r="AP20" s="17"/>
      <c r="AQ20" s="17"/>
      <c r="AR20" s="28">
        <f t="shared" si="6"/>
        <v>0</v>
      </c>
      <c r="AS20" s="17">
        <v>0</v>
      </c>
      <c r="AT20" s="17">
        <v>1</v>
      </c>
      <c r="AU20" s="17">
        <v>0</v>
      </c>
      <c r="AV20" s="28">
        <f t="shared" si="7"/>
        <v>0</v>
      </c>
      <c r="AW20" s="17">
        <v>0</v>
      </c>
      <c r="AX20" s="17">
        <v>1</v>
      </c>
      <c r="AY20" s="17">
        <v>1</v>
      </c>
      <c r="AZ20" s="28">
        <f t="shared" si="8"/>
        <v>1</v>
      </c>
      <c r="BA20" s="17">
        <v>0</v>
      </c>
      <c r="BB20" s="17">
        <v>3</v>
      </c>
      <c r="BC20" s="17">
        <v>1</v>
      </c>
      <c r="BD20" s="28">
        <f t="shared" si="9"/>
        <v>1</v>
      </c>
      <c r="BE20" s="17">
        <v>0</v>
      </c>
      <c r="BF20" s="17">
        <v>1</v>
      </c>
      <c r="BG20" s="17">
        <v>0</v>
      </c>
      <c r="BH20" s="28">
        <f t="shared" si="10"/>
        <v>0</v>
      </c>
      <c r="BI20" s="17">
        <v>1</v>
      </c>
      <c r="BJ20" s="17">
        <v>1</v>
      </c>
      <c r="BK20" s="17">
        <v>0</v>
      </c>
      <c r="BL20" s="28">
        <f t="shared" si="11"/>
        <v>1</v>
      </c>
      <c r="BM20" s="17">
        <v>2</v>
      </c>
      <c r="BN20" s="17">
        <v>1</v>
      </c>
      <c r="BO20" s="17">
        <v>2</v>
      </c>
      <c r="BP20" s="17">
        <f t="shared" si="12"/>
        <v>4</v>
      </c>
      <c r="BQ20" s="17"/>
      <c r="BR20" s="17"/>
      <c r="BS20" s="17"/>
      <c r="BT20" s="28">
        <f t="shared" si="13"/>
        <v>0</v>
      </c>
      <c r="BU20" s="17"/>
      <c r="BV20" s="17"/>
      <c r="BW20" s="17"/>
      <c r="BX20" s="28">
        <f t="shared" si="14"/>
        <v>0</v>
      </c>
      <c r="BY20" s="17">
        <v>3</v>
      </c>
      <c r="BZ20" s="17">
        <v>1</v>
      </c>
      <c r="CA20" s="17">
        <v>4</v>
      </c>
      <c r="CB20" s="28">
        <f t="shared" si="15"/>
        <v>7</v>
      </c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</row>
    <row r="21" spans="1:124" ht="14.4">
      <c r="A21">
        <v>17</v>
      </c>
      <c r="C21" s="17">
        <v>61</v>
      </c>
      <c r="D21" s="17" t="s">
        <v>62</v>
      </c>
      <c r="E21" s="1" t="s">
        <v>54</v>
      </c>
      <c r="F21" s="17">
        <v>9</v>
      </c>
      <c r="G21" s="17">
        <v>8</v>
      </c>
      <c r="H21" s="17">
        <v>4</v>
      </c>
      <c r="I21" s="17">
        <v>1</v>
      </c>
      <c r="J21" s="18">
        <f t="shared" si="1"/>
        <v>13</v>
      </c>
      <c r="K21" s="17"/>
      <c r="L21" s="17"/>
      <c r="M21" s="17"/>
      <c r="N21" s="17"/>
      <c r="O21" s="17"/>
      <c r="P21" s="17"/>
      <c r="Q21" s="17">
        <v>3</v>
      </c>
      <c r="R21" s="17">
        <v>5</v>
      </c>
      <c r="S21" s="17">
        <v>1</v>
      </c>
      <c r="T21" s="19">
        <f t="shared" si="2"/>
        <v>0.3888888888888889</v>
      </c>
      <c r="U21" s="17">
        <v>38</v>
      </c>
      <c r="V21" s="17">
        <v>41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0">
        <f t="shared" si="3"/>
        <v>0</v>
      </c>
      <c r="AJ21" s="18">
        <f t="shared" si="4"/>
        <v>8</v>
      </c>
      <c r="AK21" s="17"/>
      <c r="AL21" s="17"/>
      <c r="AM21" s="17"/>
      <c r="AN21" s="28">
        <f t="shared" si="5"/>
        <v>0</v>
      </c>
      <c r="AO21" s="17">
        <v>1</v>
      </c>
      <c r="AP21" s="17">
        <v>1</v>
      </c>
      <c r="AQ21" s="17">
        <v>1</v>
      </c>
      <c r="AR21" s="28">
        <f t="shared" si="6"/>
        <v>2</v>
      </c>
      <c r="AS21" s="17">
        <v>2</v>
      </c>
      <c r="AT21" s="17">
        <v>1</v>
      </c>
      <c r="AU21" s="17">
        <v>0</v>
      </c>
      <c r="AV21" s="28">
        <f t="shared" si="7"/>
        <v>2</v>
      </c>
      <c r="AW21" s="17">
        <v>2</v>
      </c>
      <c r="AX21" s="17">
        <v>3</v>
      </c>
      <c r="AY21" s="17">
        <v>2</v>
      </c>
      <c r="AZ21" s="28">
        <f t="shared" si="8"/>
        <v>4</v>
      </c>
      <c r="BA21" s="17">
        <v>0</v>
      </c>
      <c r="BB21" s="17">
        <v>1</v>
      </c>
      <c r="BC21" s="17">
        <v>0</v>
      </c>
      <c r="BD21" s="28">
        <f t="shared" si="9"/>
        <v>0</v>
      </c>
      <c r="BE21" s="17"/>
      <c r="BF21" s="17"/>
      <c r="BG21" s="17"/>
      <c r="BH21" s="28">
        <f t="shared" si="10"/>
        <v>0</v>
      </c>
      <c r="BI21" s="17">
        <v>0</v>
      </c>
      <c r="BJ21" s="17">
        <v>1</v>
      </c>
      <c r="BK21" s="17">
        <v>0</v>
      </c>
      <c r="BL21" s="28">
        <f t="shared" si="11"/>
        <v>0</v>
      </c>
      <c r="BM21" s="17">
        <v>3</v>
      </c>
      <c r="BN21" s="17">
        <v>1</v>
      </c>
      <c r="BO21" s="17">
        <v>2</v>
      </c>
      <c r="BP21" s="17">
        <f t="shared" si="12"/>
        <v>5</v>
      </c>
      <c r="BQ21" s="17">
        <v>0</v>
      </c>
      <c r="BR21" s="17">
        <v>1</v>
      </c>
      <c r="BS21" s="17">
        <v>0</v>
      </c>
      <c r="BT21" s="28">
        <f t="shared" si="13"/>
        <v>0</v>
      </c>
      <c r="BU21" s="17"/>
      <c r="BV21" s="17"/>
      <c r="BW21" s="17"/>
      <c r="BX21" s="28">
        <f t="shared" si="14"/>
        <v>0</v>
      </c>
      <c r="BY21" s="17"/>
      <c r="BZ21" s="17"/>
      <c r="CA21" s="17"/>
      <c r="CB21" s="28">
        <f t="shared" si="15"/>
        <v>0</v>
      </c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24" ht="14.4">
      <c r="A22">
        <v>18</v>
      </c>
      <c r="C22" s="17">
        <v>68</v>
      </c>
      <c r="D22" s="17" t="s">
        <v>63</v>
      </c>
      <c r="E22" s="1" t="s">
        <v>54</v>
      </c>
      <c r="F22" s="17">
        <v>9</v>
      </c>
      <c r="G22" s="17">
        <v>7</v>
      </c>
      <c r="H22" s="17">
        <v>6</v>
      </c>
      <c r="I22" s="17">
        <v>0</v>
      </c>
      <c r="J22" s="18">
        <f t="shared" si="1"/>
        <v>13</v>
      </c>
      <c r="K22" s="17"/>
      <c r="L22" s="17"/>
      <c r="M22" s="17"/>
      <c r="N22" s="17"/>
      <c r="O22" s="17"/>
      <c r="P22" s="17"/>
      <c r="Q22" s="17">
        <v>3</v>
      </c>
      <c r="R22" s="17">
        <v>5</v>
      </c>
      <c r="S22" s="17">
        <v>1</v>
      </c>
      <c r="T22" s="19">
        <f t="shared" si="2"/>
        <v>0.3888888888888889</v>
      </c>
      <c r="U22" s="17">
        <v>38</v>
      </c>
      <c r="V22" s="17">
        <v>41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>
        <f t="shared" si="3"/>
        <v>0</v>
      </c>
      <c r="AJ22" s="18">
        <f t="shared" si="4"/>
        <v>7</v>
      </c>
      <c r="AK22" s="17"/>
      <c r="AL22" s="17"/>
      <c r="AM22" s="17"/>
      <c r="AN22" s="28">
        <f t="shared" si="5"/>
        <v>0</v>
      </c>
      <c r="AO22" s="17">
        <v>0</v>
      </c>
      <c r="AP22" s="17">
        <v>1</v>
      </c>
      <c r="AQ22" s="17">
        <v>0</v>
      </c>
      <c r="AR22" s="28">
        <f t="shared" si="6"/>
        <v>0</v>
      </c>
      <c r="AS22" s="17">
        <v>0</v>
      </c>
      <c r="AT22" s="17">
        <v>1</v>
      </c>
      <c r="AU22" s="17">
        <v>0</v>
      </c>
      <c r="AV22" s="28">
        <f t="shared" si="7"/>
        <v>0</v>
      </c>
      <c r="AW22" s="17">
        <v>4</v>
      </c>
      <c r="AX22" s="17">
        <v>3</v>
      </c>
      <c r="AY22" s="17">
        <v>1</v>
      </c>
      <c r="AZ22" s="28">
        <f t="shared" si="8"/>
        <v>5</v>
      </c>
      <c r="BA22" s="17">
        <v>2</v>
      </c>
      <c r="BB22" s="17">
        <v>1</v>
      </c>
      <c r="BC22" s="17">
        <v>0</v>
      </c>
      <c r="BD22" s="28">
        <f t="shared" si="9"/>
        <v>2</v>
      </c>
      <c r="BE22" s="17"/>
      <c r="BF22" s="17"/>
      <c r="BG22" s="17"/>
      <c r="BH22" s="28">
        <f t="shared" si="10"/>
        <v>0</v>
      </c>
      <c r="BI22" s="17">
        <v>0</v>
      </c>
      <c r="BJ22" s="17">
        <v>1</v>
      </c>
      <c r="BK22" s="17">
        <v>1</v>
      </c>
      <c r="BL22" s="28">
        <f t="shared" si="11"/>
        <v>1</v>
      </c>
      <c r="BM22" s="17">
        <v>0</v>
      </c>
      <c r="BN22" s="17">
        <v>1</v>
      </c>
      <c r="BO22" s="17">
        <v>4</v>
      </c>
      <c r="BP22" s="17">
        <f t="shared" si="12"/>
        <v>4</v>
      </c>
      <c r="BQ22" s="17">
        <v>1</v>
      </c>
      <c r="BR22" s="17">
        <v>1</v>
      </c>
      <c r="BS22" s="17">
        <v>0</v>
      </c>
      <c r="BT22" s="28">
        <f t="shared" si="13"/>
        <v>1</v>
      </c>
      <c r="BU22" s="17"/>
      <c r="BV22" s="17"/>
      <c r="BW22" s="17"/>
      <c r="BX22" s="28">
        <f t="shared" si="14"/>
        <v>0</v>
      </c>
      <c r="BY22" s="17"/>
      <c r="BZ22" s="17"/>
      <c r="CA22" s="17"/>
      <c r="CB22" s="28">
        <f t="shared" si="15"/>
        <v>0</v>
      </c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24" ht="14.4">
      <c r="A23">
        <v>19</v>
      </c>
      <c r="C23" s="17">
        <v>27</v>
      </c>
      <c r="D23" s="17" t="s">
        <v>64</v>
      </c>
      <c r="E23" s="1" t="s">
        <v>43</v>
      </c>
      <c r="F23" s="17">
        <v>9</v>
      </c>
      <c r="G23" s="17">
        <v>3</v>
      </c>
      <c r="H23" s="17">
        <v>8</v>
      </c>
      <c r="I23" s="17">
        <v>2</v>
      </c>
      <c r="J23" s="18">
        <f t="shared" si="1"/>
        <v>13</v>
      </c>
      <c r="K23" s="17"/>
      <c r="L23" s="17"/>
      <c r="M23" s="17"/>
      <c r="N23" s="17"/>
      <c r="O23" s="17"/>
      <c r="P23" s="17"/>
      <c r="Q23" s="17">
        <v>8</v>
      </c>
      <c r="R23" s="17">
        <v>1</v>
      </c>
      <c r="S23" s="17"/>
      <c r="T23" s="19">
        <f t="shared" si="2"/>
        <v>0.88888888888888884</v>
      </c>
      <c r="U23" s="17">
        <v>52</v>
      </c>
      <c r="V23" s="17">
        <v>26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>
        <f t="shared" si="3"/>
        <v>0</v>
      </c>
      <c r="AJ23" s="18">
        <f t="shared" si="4"/>
        <v>3</v>
      </c>
      <c r="AK23" s="17">
        <v>0</v>
      </c>
      <c r="AL23" s="17">
        <v>1</v>
      </c>
      <c r="AM23" s="17">
        <v>0</v>
      </c>
      <c r="AN23" s="28">
        <f t="shared" si="5"/>
        <v>0</v>
      </c>
      <c r="AO23" s="17">
        <v>0</v>
      </c>
      <c r="AP23" s="17">
        <v>1</v>
      </c>
      <c r="AQ23" s="17">
        <v>2</v>
      </c>
      <c r="AR23" s="28">
        <f t="shared" si="6"/>
        <v>2</v>
      </c>
      <c r="AS23" s="17"/>
      <c r="AT23" s="17"/>
      <c r="AU23" s="17"/>
      <c r="AV23" s="28">
        <f t="shared" si="7"/>
        <v>0</v>
      </c>
      <c r="AW23" s="17">
        <v>1</v>
      </c>
      <c r="AX23" s="17">
        <v>1</v>
      </c>
      <c r="AY23" s="17">
        <v>0</v>
      </c>
      <c r="AZ23" s="28">
        <f t="shared" si="8"/>
        <v>1</v>
      </c>
      <c r="BA23" s="17">
        <v>0</v>
      </c>
      <c r="BB23" s="17">
        <v>1</v>
      </c>
      <c r="BC23" s="17">
        <v>1</v>
      </c>
      <c r="BD23" s="28">
        <f t="shared" si="9"/>
        <v>1</v>
      </c>
      <c r="BE23" s="17"/>
      <c r="BF23" s="17"/>
      <c r="BG23" s="17"/>
      <c r="BH23" s="28">
        <f t="shared" si="10"/>
        <v>0</v>
      </c>
      <c r="BI23" s="17">
        <v>0</v>
      </c>
      <c r="BJ23" s="17">
        <v>1</v>
      </c>
      <c r="BK23" s="17">
        <v>0</v>
      </c>
      <c r="BL23" s="28">
        <f t="shared" si="11"/>
        <v>0</v>
      </c>
      <c r="BM23" s="17">
        <v>0</v>
      </c>
      <c r="BN23" s="17">
        <v>2</v>
      </c>
      <c r="BO23" s="17">
        <v>3</v>
      </c>
      <c r="BP23" s="17">
        <f t="shared" si="12"/>
        <v>3</v>
      </c>
      <c r="BQ23" s="17">
        <v>1</v>
      </c>
      <c r="BR23" s="17">
        <v>1</v>
      </c>
      <c r="BS23" s="17">
        <v>1</v>
      </c>
      <c r="BT23" s="28">
        <f t="shared" si="13"/>
        <v>2</v>
      </c>
      <c r="BU23" s="17"/>
      <c r="BV23" s="17"/>
      <c r="BW23" s="17"/>
      <c r="BX23" s="28">
        <f t="shared" si="14"/>
        <v>0</v>
      </c>
      <c r="BY23" s="17">
        <v>1</v>
      </c>
      <c r="BZ23" s="17">
        <v>1</v>
      </c>
      <c r="CA23" s="17">
        <v>3</v>
      </c>
      <c r="CB23" s="28">
        <f t="shared" si="15"/>
        <v>4</v>
      </c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</row>
    <row r="24" spans="1:124" ht="14.4">
      <c r="A24">
        <v>20</v>
      </c>
      <c r="C24" s="17">
        <v>23</v>
      </c>
      <c r="D24" s="17" t="s">
        <v>65</v>
      </c>
      <c r="E24" s="1" t="s">
        <v>43</v>
      </c>
      <c r="F24" s="17">
        <v>9</v>
      </c>
      <c r="G24" s="17">
        <v>8</v>
      </c>
      <c r="H24" s="17">
        <v>3</v>
      </c>
      <c r="I24" s="17">
        <v>1</v>
      </c>
      <c r="J24" s="18">
        <f t="shared" si="1"/>
        <v>12</v>
      </c>
      <c r="K24" s="17"/>
      <c r="L24" s="17"/>
      <c r="M24" s="17"/>
      <c r="N24" s="17"/>
      <c r="O24" s="17"/>
      <c r="P24" s="17"/>
      <c r="Q24" s="17">
        <v>8</v>
      </c>
      <c r="R24" s="17">
        <v>1</v>
      </c>
      <c r="S24" s="17"/>
      <c r="T24" s="19">
        <f t="shared" si="2"/>
        <v>0.88888888888888884</v>
      </c>
      <c r="U24" s="17">
        <v>52</v>
      </c>
      <c r="V24" s="17">
        <v>26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0">
        <f t="shared" si="3"/>
        <v>0</v>
      </c>
      <c r="AJ24" s="18">
        <f t="shared" si="4"/>
        <v>8</v>
      </c>
      <c r="AK24" s="17">
        <v>0</v>
      </c>
      <c r="AL24" s="17">
        <v>1</v>
      </c>
      <c r="AM24" s="17">
        <v>0</v>
      </c>
      <c r="AN24" s="28">
        <f t="shared" si="5"/>
        <v>0</v>
      </c>
      <c r="AO24" s="17">
        <v>0</v>
      </c>
      <c r="AP24" s="17">
        <v>1</v>
      </c>
      <c r="AQ24" s="17">
        <v>1</v>
      </c>
      <c r="AR24" s="28">
        <f t="shared" si="6"/>
        <v>1</v>
      </c>
      <c r="AS24" s="17"/>
      <c r="AT24" s="17"/>
      <c r="AU24" s="17"/>
      <c r="AV24" s="28">
        <f t="shared" si="7"/>
        <v>0</v>
      </c>
      <c r="AW24" s="17">
        <v>0</v>
      </c>
      <c r="AX24" s="17">
        <v>1</v>
      </c>
      <c r="AY24" s="17">
        <v>0</v>
      </c>
      <c r="AZ24" s="28">
        <f t="shared" si="8"/>
        <v>0</v>
      </c>
      <c r="BA24" s="17">
        <v>2</v>
      </c>
      <c r="BB24" s="17">
        <v>1</v>
      </c>
      <c r="BC24" s="17">
        <v>1</v>
      </c>
      <c r="BD24" s="28">
        <f t="shared" si="9"/>
        <v>3</v>
      </c>
      <c r="BE24" s="17"/>
      <c r="BF24" s="17"/>
      <c r="BG24" s="17"/>
      <c r="BH24" s="28">
        <f t="shared" si="10"/>
        <v>0</v>
      </c>
      <c r="BI24" s="17">
        <v>0</v>
      </c>
      <c r="BJ24" s="17">
        <v>1</v>
      </c>
      <c r="BK24" s="17">
        <v>0</v>
      </c>
      <c r="BL24" s="28">
        <f t="shared" si="11"/>
        <v>0</v>
      </c>
      <c r="BM24" s="17">
        <v>4</v>
      </c>
      <c r="BN24" s="17">
        <v>2</v>
      </c>
      <c r="BO24" s="17">
        <v>0</v>
      </c>
      <c r="BP24" s="17">
        <f t="shared" si="12"/>
        <v>4</v>
      </c>
      <c r="BQ24" s="17">
        <v>0</v>
      </c>
      <c r="BR24" s="17">
        <v>1</v>
      </c>
      <c r="BS24" s="17">
        <v>2</v>
      </c>
      <c r="BT24" s="28">
        <f t="shared" si="13"/>
        <v>2</v>
      </c>
      <c r="BU24" s="17"/>
      <c r="BV24" s="17"/>
      <c r="BW24" s="17"/>
      <c r="BX24" s="28">
        <f t="shared" si="14"/>
        <v>0</v>
      </c>
      <c r="BY24" s="17">
        <v>2</v>
      </c>
      <c r="BZ24" s="17">
        <v>1</v>
      </c>
      <c r="CA24" s="17">
        <v>0</v>
      </c>
      <c r="CB24" s="28">
        <f t="shared" si="15"/>
        <v>2</v>
      </c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</row>
    <row r="25" spans="1:124" ht="14.4">
      <c r="A25">
        <v>21</v>
      </c>
      <c r="C25" s="17">
        <v>14</v>
      </c>
      <c r="D25" s="17" t="s">
        <v>66</v>
      </c>
      <c r="E25" s="1" t="s">
        <v>67</v>
      </c>
      <c r="F25" s="17">
        <v>9</v>
      </c>
      <c r="G25" s="17">
        <v>7</v>
      </c>
      <c r="H25" s="17">
        <v>4</v>
      </c>
      <c r="I25" s="17">
        <v>1</v>
      </c>
      <c r="J25" s="18">
        <f t="shared" si="1"/>
        <v>12</v>
      </c>
      <c r="K25" s="17"/>
      <c r="L25" s="17"/>
      <c r="M25" s="17"/>
      <c r="N25" s="17"/>
      <c r="O25" s="17"/>
      <c r="P25" s="17"/>
      <c r="Q25" s="17"/>
      <c r="R25" s="17">
        <v>8</v>
      </c>
      <c r="S25" s="17">
        <v>1</v>
      </c>
      <c r="T25" s="19">
        <f t="shared" si="2"/>
        <v>5.5555555555555552E-2</v>
      </c>
      <c r="U25" s="17">
        <v>24</v>
      </c>
      <c r="V25" s="17">
        <v>66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0">
        <f t="shared" si="3"/>
        <v>0</v>
      </c>
      <c r="AJ25" s="18">
        <f t="shared" si="4"/>
        <v>7</v>
      </c>
      <c r="AK25" s="17">
        <v>0</v>
      </c>
      <c r="AL25" s="17">
        <v>1</v>
      </c>
      <c r="AM25" s="17">
        <v>0</v>
      </c>
      <c r="AN25" s="28">
        <f t="shared" si="5"/>
        <v>0</v>
      </c>
      <c r="AO25" s="17"/>
      <c r="AP25" s="17"/>
      <c r="AQ25" s="17"/>
      <c r="AR25" s="28">
        <f t="shared" si="6"/>
        <v>0</v>
      </c>
      <c r="AS25" s="17">
        <v>2</v>
      </c>
      <c r="AT25" s="17">
        <v>3</v>
      </c>
      <c r="AU25" s="17">
        <v>3</v>
      </c>
      <c r="AV25" s="28">
        <f t="shared" si="7"/>
        <v>5</v>
      </c>
      <c r="AW25" s="17">
        <v>2</v>
      </c>
      <c r="AX25" s="17">
        <v>1</v>
      </c>
      <c r="AY25" s="17">
        <v>0</v>
      </c>
      <c r="AZ25" s="28">
        <f t="shared" si="8"/>
        <v>2</v>
      </c>
      <c r="BA25" s="17">
        <v>0</v>
      </c>
      <c r="BB25" s="17">
        <v>1</v>
      </c>
      <c r="BC25" s="17">
        <v>0</v>
      </c>
      <c r="BD25" s="28">
        <f t="shared" si="9"/>
        <v>0</v>
      </c>
      <c r="BE25" s="17"/>
      <c r="BF25" s="17"/>
      <c r="BG25" s="17"/>
      <c r="BH25" s="28">
        <f t="shared" si="10"/>
        <v>0</v>
      </c>
      <c r="BI25" s="17">
        <v>0</v>
      </c>
      <c r="BJ25" s="17">
        <v>1</v>
      </c>
      <c r="BK25" s="17">
        <v>1</v>
      </c>
      <c r="BL25" s="28">
        <f t="shared" si="11"/>
        <v>1</v>
      </c>
      <c r="BM25" s="17">
        <v>1</v>
      </c>
      <c r="BN25" s="17">
        <v>1</v>
      </c>
      <c r="BO25" s="17">
        <v>0</v>
      </c>
      <c r="BP25" s="17">
        <f t="shared" si="12"/>
        <v>1</v>
      </c>
      <c r="BQ25" s="17">
        <v>2</v>
      </c>
      <c r="BR25" s="17">
        <v>1</v>
      </c>
      <c r="BS25" s="17">
        <v>1</v>
      </c>
      <c r="BT25" s="28">
        <f t="shared" si="13"/>
        <v>3</v>
      </c>
      <c r="BU25" s="17"/>
      <c r="BV25" s="17"/>
      <c r="BW25" s="17"/>
      <c r="BX25" s="28">
        <f t="shared" si="14"/>
        <v>0</v>
      </c>
      <c r="BY25" s="17"/>
      <c r="BZ25" s="17"/>
      <c r="CA25" s="17"/>
      <c r="CB25" s="28">
        <f t="shared" si="15"/>
        <v>0</v>
      </c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</row>
    <row r="26" spans="1:124" ht="14.4">
      <c r="A26">
        <v>22</v>
      </c>
      <c r="C26" s="17">
        <v>88</v>
      </c>
      <c r="D26" s="17" t="s">
        <v>68</v>
      </c>
      <c r="E26" s="1" t="s">
        <v>49</v>
      </c>
      <c r="F26" s="17">
        <v>9</v>
      </c>
      <c r="G26" s="17">
        <v>3</v>
      </c>
      <c r="H26" s="17">
        <v>6</v>
      </c>
      <c r="I26" s="17">
        <v>3</v>
      </c>
      <c r="J26" s="18">
        <f t="shared" si="1"/>
        <v>12</v>
      </c>
      <c r="K26" s="17"/>
      <c r="L26" s="17"/>
      <c r="M26" s="17"/>
      <c r="N26" s="17"/>
      <c r="O26" s="17"/>
      <c r="P26" s="17"/>
      <c r="Q26" s="17">
        <v>2</v>
      </c>
      <c r="R26" s="17">
        <v>6</v>
      </c>
      <c r="S26" s="17">
        <v>1</v>
      </c>
      <c r="T26" s="19">
        <f t="shared" si="2"/>
        <v>0.27777777777777779</v>
      </c>
      <c r="U26" s="17">
        <v>35</v>
      </c>
      <c r="V26" s="17">
        <v>40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0">
        <f t="shared" si="3"/>
        <v>0</v>
      </c>
      <c r="AJ26" s="18">
        <f t="shared" si="4"/>
        <v>3</v>
      </c>
      <c r="AK26" s="17">
        <v>1</v>
      </c>
      <c r="AL26" s="17">
        <v>1</v>
      </c>
      <c r="AM26" s="17">
        <v>1</v>
      </c>
      <c r="AN26" s="28">
        <f t="shared" si="5"/>
        <v>2</v>
      </c>
      <c r="AO26" s="17"/>
      <c r="AP26" s="17"/>
      <c r="AQ26" s="17"/>
      <c r="AR26" s="28">
        <f t="shared" si="6"/>
        <v>0</v>
      </c>
      <c r="AS26" s="17">
        <v>0</v>
      </c>
      <c r="AT26" s="17">
        <v>1</v>
      </c>
      <c r="AU26" s="17">
        <v>0</v>
      </c>
      <c r="AV26" s="28">
        <f t="shared" si="7"/>
        <v>0</v>
      </c>
      <c r="AW26" s="17">
        <v>0</v>
      </c>
      <c r="AX26" s="17">
        <v>1</v>
      </c>
      <c r="AY26" s="17">
        <v>1</v>
      </c>
      <c r="AZ26" s="28">
        <f t="shared" si="8"/>
        <v>1</v>
      </c>
      <c r="BA26" s="17"/>
      <c r="BB26" s="17"/>
      <c r="BC26" s="17"/>
      <c r="BD26" s="28">
        <f t="shared" si="9"/>
        <v>0</v>
      </c>
      <c r="BE26" s="17">
        <v>0</v>
      </c>
      <c r="BF26" s="17">
        <v>1</v>
      </c>
      <c r="BG26" s="17">
        <v>1</v>
      </c>
      <c r="BH26" s="28">
        <f t="shared" si="10"/>
        <v>1</v>
      </c>
      <c r="BI26" s="17">
        <v>0</v>
      </c>
      <c r="BJ26" s="17">
        <v>1</v>
      </c>
      <c r="BK26" s="17">
        <v>0</v>
      </c>
      <c r="BL26" s="28">
        <f t="shared" si="11"/>
        <v>0</v>
      </c>
      <c r="BM26" s="17">
        <v>0</v>
      </c>
      <c r="BN26" s="17">
        <v>1</v>
      </c>
      <c r="BO26" s="17">
        <v>2</v>
      </c>
      <c r="BP26" s="17">
        <f t="shared" si="12"/>
        <v>2</v>
      </c>
      <c r="BQ26" s="17">
        <v>0</v>
      </c>
      <c r="BR26" s="17">
        <v>1</v>
      </c>
      <c r="BS26" s="17">
        <v>1</v>
      </c>
      <c r="BT26" s="28">
        <f t="shared" si="13"/>
        <v>1</v>
      </c>
      <c r="BU26" s="17">
        <v>1</v>
      </c>
      <c r="BV26" s="17">
        <v>1</v>
      </c>
      <c r="BW26" s="17">
        <v>1</v>
      </c>
      <c r="BX26" s="28">
        <f t="shared" si="14"/>
        <v>2</v>
      </c>
      <c r="BY26" s="17">
        <v>1</v>
      </c>
      <c r="BZ26" s="17">
        <v>1</v>
      </c>
      <c r="CA26" s="17">
        <v>2</v>
      </c>
      <c r="CB26" s="28">
        <f t="shared" si="15"/>
        <v>3</v>
      </c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</row>
    <row r="27" spans="1:124" ht="14.4">
      <c r="A27">
        <v>23</v>
      </c>
      <c r="C27" s="17">
        <v>21</v>
      </c>
      <c r="D27" s="17" t="s">
        <v>69</v>
      </c>
      <c r="E27" s="1" t="s">
        <v>43</v>
      </c>
      <c r="F27" s="17">
        <v>9</v>
      </c>
      <c r="G27" s="17">
        <v>1</v>
      </c>
      <c r="H27" s="17">
        <v>9</v>
      </c>
      <c r="I27" s="17">
        <v>2</v>
      </c>
      <c r="J27" s="18">
        <f t="shared" si="1"/>
        <v>12</v>
      </c>
      <c r="K27" s="17"/>
      <c r="L27" s="17"/>
      <c r="M27" s="17"/>
      <c r="N27" s="17"/>
      <c r="O27" s="17"/>
      <c r="P27" s="17"/>
      <c r="Q27" s="17">
        <v>8</v>
      </c>
      <c r="R27" s="17">
        <v>1</v>
      </c>
      <c r="S27" s="17"/>
      <c r="T27" s="19">
        <f t="shared" si="2"/>
        <v>0.88888888888888884</v>
      </c>
      <c r="U27" s="17">
        <v>52</v>
      </c>
      <c r="V27" s="17">
        <v>26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0">
        <f t="shared" si="3"/>
        <v>0</v>
      </c>
      <c r="AJ27" s="18">
        <f t="shared" si="4"/>
        <v>1</v>
      </c>
      <c r="AK27" s="17">
        <v>0</v>
      </c>
      <c r="AL27" s="17">
        <v>1</v>
      </c>
      <c r="AM27" s="17">
        <v>0</v>
      </c>
      <c r="AN27" s="28">
        <f t="shared" si="5"/>
        <v>0</v>
      </c>
      <c r="AO27" s="17">
        <v>1</v>
      </c>
      <c r="AP27" s="17">
        <v>1</v>
      </c>
      <c r="AQ27" s="17">
        <v>1</v>
      </c>
      <c r="AR27" s="28">
        <f t="shared" si="6"/>
        <v>2</v>
      </c>
      <c r="AS27" s="17"/>
      <c r="AT27" s="17"/>
      <c r="AU27" s="17"/>
      <c r="AV27" s="28">
        <f t="shared" si="7"/>
        <v>0</v>
      </c>
      <c r="AW27" s="17">
        <v>0</v>
      </c>
      <c r="AX27" s="17">
        <v>1</v>
      </c>
      <c r="AY27" s="17">
        <v>0</v>
      </c>
      <c r="AZ27" s="28">
        <f t="shared" si="8"/>
        <v>0</v>
      </c>
      <c r="BA27" s="17">
        <v>0</v>
      </c>
      <c r="BB27" s="17">
        <v>1</v>
      </c>
      <c r="BC27" s="17">
        <v>2</v>
      </c>
      <c r="BD27" s="28">
        <f t="shared" si="9"/>
        <v>2</v>
      </c>
      <c r="BE27" s="17"/>
      <c r="BF27" s="17"/>
      <c r="BG27" s="17"/>
      <c r="BH27" s="28">
        <f t="shared" si="10"/>
        <v>0</v>
      </c>
      <c r="BI27" s="17">
        <v>0</v>
      </c>
      <c r="BJ27" s="17">
        <v>1</v>
      </c>
      <c r="BK27" s="17">
        <v>3</v>
      </c>
      <c r="BL27" s="28">
        <f t="shared" si="11"/>
        <v>3</v>
      </c>
      <c r="BM27" s="17">
        <v>0</v>
      </c>
      <c r="BN27" s="17">
        <v>2</v>
      </c>
      <c r="BO27" s="17">
        <v>2</v>
      </c>
      <c r="BP27" s="17">
        <f t="shared" si="12"/>
        <v>2</v>
      </c>
      <c r="BQ27" s="17">
        <v>0</v>
      </c>
      <c r="BR27" s="17">
        <v>1</v>
      </c>
      <c r="BS27" s="17">
        <v>0</v>
      </c>
      <c r="BT27" s="28">
        <f t="shared" si="13"/>
        <v>0</v>
      </c>
      <c r="BU27" s="17"/>
      <c r="BV27" s="17"/>
      <c r="BW27" s="17"/>
      <c r="BX27" s="28">
        <f t="shared" si="14"/>
        <v>0</v>
      </c>
      <c r="BY27" s="17">
        <v>0</v>
      </c>
      <c r="BZ27" s="17">
        <v>1</v>
      </c>
      <c r="CA27" s="17">
        <v>3</v>
      </c>
      <c r="CB27" s="28">
        <f t="shared" si="15"/>
        <v>3</v>
      </c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</row>
    <row r="28" spans="1:124" ht="14.4">
      <c r="A28">
        <v>24</v>
      </c>
      <c r="C28" s="17">
        <v>15</v>
      </c>
      <c r="D28" s="17" t="s">
        <v>70</v>
      </c>
      <c r="E28" s="1" t="s">
        <v>67</v>
      </c>
      <c r="F28" s="17">
        <v>6</v>
      </c>
      <c r="G28" s="17">
        <v>5</v>
      </c>
      <c r="H28" s="17">
        <v>5</v>
      </c>
      <c r="I28" s="17">
        <v>1</v>
      </c>
      <c r="J28" s="18">
        <f t="shared" si="1"/>
        <v>11</v>
      </c>
      <c r="K28" s="17"/>
      <c r="L28" s="17"/>
      <c r="M28" s="17"/>
      <c r="N28" s="17"/>
      <c r="O28" s="17"/>
      <c r="P28" s="17"/>
      <c r="Q28" s="17"/>
      <c r="R28" s="17">
        <v>5</v>
      </c>
      <c r="S28" s="17">
        <v>1</v>
      </c>
      <c r="T28" s="19">
        <f t="shared" si="2"/>
        <v>8.3333333333333329E-2</v>
      </c>
      <c r="U28" s="17">
        <v>19</v>
      </c>
      <c r="V28" s="17">
        <v>34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>
        <f t="shared" si="3"/>
        <v>0</v>
      </c>
      <c r="AJ28" s="18">
        <f t="shared" si="4"/>
        <v>5</v>
      </c>
      <c r="AK28" s="17"/>
      <c r="AL28" s="17"/>
      <c r="AM28" s="17"/>
      <c r="AN28" s="28">
        <f t="shared" si="5"/>
        <v>0</v>
      </c>
      <c r="AO28" s="17"/>
      <c r="AP28" s="17"/>
      <c r="AQ28" s="17"/>
      <c r="AR28" s="28">
        <f t="shared" si="6"/>
        <v>0</v>
      </c>
      <c r="AS28" s="17">
        <v>2</v>
      </c>
      <c r="AT28" s="17">
        <v>2</v>
      </c>
      <c r="AU28" s="17">
        <v>3</v>
      </c>
      <c r="AV28" s="28">
        <f t="shared" si="7"/>
        <v>5</v>
      </c>
      <c r="AW28" s="17">
        <v>0</v>
      </c>
      <c r="AX28" s="17">
        <v>1</v>
      </c>
      <c r="AY28" s="17">
        <v>2</v>
      </c>
      <c r="AZ28" s="28">
        <f t="shared" si="8"/>
        <v>2</v>
      </c>
      <c r="BA28" s="17"/>
      <c r="BB28" s="17"/>
      <c r="BC28" s="17"/>
      <c r="BD28" s="28">
        <f t="shared" si="9"/>
        <v>0</v>
      </c>
      <c r="BE28" s="17"/>
      <c r="BF28" s="17"/>
      <c r="BG28" s="17"/>
      <c r="BH28" s="28">
        <f t="shared" si="10"/>
        <v>0</v>
      </c>
      <c r="BI28" s="17">
        <v>1</v>
      </c>
      <c r="BJ28" s="17">
        <v>1</v>
      </c>
      <c r="BK28" s="17">
        <v>0</v>
      </c>
      <c r="BL28" s="28">
        <f t="shared" si="11"/>
        <v>1</v>
      </c>
      <c r="BM28" s="17">
        <v>1</v>
      </c>
      <c r="BN28" s="17">
        <v>1</v>
      </c>
      <c r="BO28" s="17">
        <v>0</v>
      </c>
      <c r="BP28" s="17">
        <f t="shared" si="12"/>
        <v>1</v>
      </c>
      <c r="BQ28" s="17">
        <v>1</v>
      </c>
      <c r="BR28" s="17">
        <v>1</v>
      </c>
      <c r="BS28" s="17">
        <v>1</v>
      </c>
      <c r="BT28" s="28">
        <f t="shared" si="13"/>
        <v>2</v>
      </c>
      <c r="BU28" s="17"/>
      <c r="BV28" s="17"/>
      <c r="BW28" s="17"/>
      <c r="BX28" s="28">
        <f t="shared" si="14"/>
        <v>0</v>
      </c>
      <c r="BY28" s="17"/>
      <c r="BZ28" s="17"/>
      <c r="CA28" s="17"/>
      <c r="CB28" s="28">
        <f t="shared" si="15"/>
        <v>0</v>
      </c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</row>
    <row r="29" spans="1:124" ht="14.4">
      <c r="A29">
        <v>25</v>
      </c>
      <c r="C29" s="17">
        <v>45</v>
      </c>
      <c r="D29" s="17" t="s">
        <v>71</v>
      </c>
      <c r="E29" s="1" t="s">
        <v>57</v>
      </c>
      <c r="F29" s="17">
        <v>7</v>
      </c>
      <c r="G29" s="17">
        <v>5</v>
      </c>
      <c r="H29" s="17">
        <v>4</v>
      </c>
      <c r="I29" s="17">
        <v>2</v>
      </c>
      <c r="J29" s="18">
        <f t="shared" si="1"/>
        <v>11</v>
      </c>
      <c r="K29" s="17"/>
      <c r="L29" s="17"/>
      <c r="M29" s="17"/>
      <c r="N29" s="17"/>
      <c r="O29" s="17"/>
      <c r="P29" s="17"/>
      <c r="Q29" s="17">
        <v>2</v>
      </c>
      <c r="R29" s="17">
        <v>5</v>
      </c>
      <c r="S29" s="17"/>
      <c r="T29" s="19">
        <f t="shared" si="2"/>
        <v>0.2857142857142857</v>
      </c>
      <c r="U29" s="17">
        <v>25</v>
      </c>
      <c r="V29" s="17">
        <v>40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>
        <f t="shared" si="3"/>
        <v>0</v>
      </c>
      <c r="AJ29" s="18">
        <f t="shared" si="4"/>
        <v>5</v>
      </c>
      <c r="AK29" s="17"/>
      <c r="AL29" s="17"/>
      <c r="AM29" s="17"/>
      <c r="AN29" s="28">
        <f t="shared" si="5"/>
        <v>0</v>
      </c>
      <c r="AO29" s="17">
        <v>1</v>
      </c>
      <c r="AP29" s="17">
        <v>1</v>
      </c>
      <c r="AQ29" s="17">
        <v>1</v>
      </c>
      <c r="AR29" s="28">
        <f t="shared" si="6"/>
        <v>2</v>
      </c>
      <c r="AS29" s="17">
        <v>1</v>
      </c>
      <c r="AT29" s="17">
        <v>1</v>
      </c>
      <c r="AU29" s="17">
        <v>1</v>
      </c>
      <c r="AV29" s="28">
        <f t="shared" si="7"/>
        <v>2</v>
      </c>
      <c r="AW29" s="17"/>
      <c r="AX29" s="17"/>
      <c r="AY29" s="17"/>
      <c r="AZ29" s="28">
        <f t="shared" si="8"/>
        <v>0</v>
      </c>
      <c r="BA29" s="17">
        <v>2</v>
      </c>
      <c r="BB29" s="17">
        <v>1</v>
      </c>
      <c r="BC29" s="17">
        <v>1</v>
      </c>
      <c r="BD29" s="28">
        <f t="shared" si="9"/>
        <v>3</v>
      </c>
      <c r="BE29" s="17"/>
      <c r="BF29" s="17"/>
      <c r="BG29" s="17"/>
      <c r="BH29" s="28">
        <f t="shared" si="10"/>
        <v>0</v>
      </c>
      <c r="BI29" s="17">
        <v>0</v>
      </c>
      <c r="BJ29" s="17">
        <v>2</v>
      </c>
      <c r="BK29" s="17">
        <v>2</v>
      </c>
      <c r="BL29" s="28">
        <f t="shared" si="11"/>
        <v>2</v>
      </c>
      <c r="BM29" s="17"/>
      <c r="BN29" s="17"/>
      <c r="BO29" s="17"/>
      <c r="BP29" s="17">
        <f t="shared" si="12"/>
        <v>0</v>
      </c>
      <c r="BQ29" s="17">
        <v>0</v>
      </c>
      <c r="BR29" s="17">
        <v>1</v>
      </c>
      <c r="BS29" s="17">
        <v>0</v>
      </c>
      <c r="BT29" s="28">
        <f t="shared" si="13"/>
        <v>0</v>
      </c>
      <c r="BU29" s="17">
        <v>1</v>
      </c>
      <c r="BV29" s="17">
        <v>1</v>
      </c>
      <c r="BW29" s="17">
        <v>1</v>
      </c>
      <c r="BX29" s="28">
        <f t="shared" si="14"/>
        <v>2</v>
      </c>
      <c r="BY29" s="17"/>
      <c r="BZ29" s="17"/>
      <c r="CA29" s="17"/>
      <c r="CB29" s="28">
        <f t="shared" si="15"/>
        <v>0</v>
      </c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</row>
    <row r="30" spans="1:124" ht="14.4">
      <c r="A30">
        <v>26</v>
      </c>
      <c r="C30" s="17">
        <v>75</v>
      </c>
      <c r="D30" s="17" t="s">
        <v>72</v>
      </c>
      <c r="E30" s="1" t="s">
        <v>40</v>
      </c>
      <c r="F30" s="17">
        <v>3</v>
      </c>
      <c r="G30" s="17">
        <v>1</v>
      </c>
      <c r="H30" s="17">
        <v>1</v>
      </c>
      <c r="I30" s="17">
        <v>1</v>
      </c>
      <c r="J30" s="18">
        <f t="shared" si="1"/>
        <v>3</v>
      </c>
      <c r="K30" s="17"/>
      <c r="L30" s="17"/>
      <c r="M30" s="17"/>
      <c r="N30" s="17"/>
      <c r="O30" s="17"/>
      <c r="P30" s="17"/>
      <c r="Q30" s="17">
        <v>3</v>
      </c>
      <c r="R30" s="17"/>
      <c r="S30" s="17"/>
      <c r="T30" s="19">
        <f t="shared" si="2"/>
        <v>1</v>
      </c>
      <c r="U30" s="17">
        <v>22</v>
      </c>
      <c r="V30" s="17">
        <v>11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>
        <f t="shared" si="3"/>
        <v>0</v>
      </c>
      <c r="AJ30" s="18">
        <f t="shared" si="4"/>
        <v>1</v>
      </c>
      <c r="AK30" s="17"/>
      <c r="AL30" s="17"/>
      <c r="AM30" s="17"/>
      <c r="AN30" s="28">
        <f t="shared" si="5"/>
        <v>0</v>
      </c>
      <c r="AO30" s="17">
        <v>0</v>
      </c>
      <c r="AP30" s="17">
        <v>1</v>
      </c>
      <c r="AQ30" s="17">
        <v>0</v>
      </c>
      <c r="AR30" s="28">
        <f t="shared" si="6"/>
        <v>0</v>
      </c>
      <c r="AS30" s="17">
        <v>1</v>
      </c>
      <c r="AT30" s="17">
        <v>1</v>
      </c>
      <c r="AU30" s="17">
        <v>2</v>
      </c>
      <c r="AV30" s="28">
        <f t="shared" si="7"/>
        <v>3</v>
      </c>
      <c r="AW30" s="17"/>
      <c r="AX30" s="17"/>
      <c r="AY30" s="17"/>
      <c r="AZ30" s="28">
        <f t="shared" si="8"/>
        <v>0</v>
      </c>
      <c r="BA30" s="17"/>
      <c r="BB30" s="17"/>
      <c r="BC30" s="17"/>
      <c r="BD30" s="28">
        <f t="shared" si="9"/>
        <v>0</v>
      </c>
      <c r="BE30" s="17"/>
      <c r="BF30" s="17"/>
      <c r="BG30" s="17"/>
      <c r="BH30" s="28">
        <f t="shared" si="10"/>
        <v>0</v>
      </c>
      <c r="BI30" s="17"/>
      <c r="BJ30" s="17"/>
      <c r="BK30" s="17"/>
      <c r="BL30" s="28">
        <f t="shared" si="11"/>
        <v>0</v>
      </c>
      <c r="BM30" s="17"/>
      <c r="BN30" s="17"/>
      <c r="BO30" s="17"/>
      <c r="BP30" s="17">
        <f t="shared" si="12"/>
        <v>0</v>
      </c>
      <c r="BQ30" s="17">
        <v>0</v>
      </c>
      <c r="BR30" s="17">
        <v>1</v>
      </c>
      <c r="BS30" s="17">
        <v>0</v>
      </c>
      <c r="BT30" s="28">
        <f t="shared" si="13"/>
        <v>0</v>
      </c>
      <c r="BU30" s="17"/>
      <c r="BV30" s="17"/>
      <c r="BW30" s="17"/>
      <c r="BX30" s="28">
        <f t="shared" si="14"/>
        <v>0</v>
      </c>
      <c r="BY30" s="17"/>
      <c r="BZ30" s="17"/>
      <c r="CA30" s="17"/>
      <c r="CB30" s="28">
        <f t="shared" si="15"/>
        <v>0</v>
      </c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</row>
    <row r="31" spans="1:124" ht="14.4">
      <c r="A31">
        <v>27</v>
      </c>
      <c r="C31" s="17">
        <v>47</v>
      </c>
      <c r="D31" s="17" t="s">
        <v>73</v>
      </c>
      <c r="E31" s="1" t="s">
        <v>57</v>
      </c>
      <c r="F31" s="17">
        <v>9</v>
      </c>
      <c r="G31" s="17">
        <v>6</v>
      </c>
      <c r="H31" s="17">
        <v>3</v>
      </c>
      <c r="I31" s="17">
        <v>1</v>
      </c>
      <c r="J31" s="18">
        <f t="shared" si="1"/>
        <v>10</v>
      </c>
      <c r="K31" s="17"/>
      <c r="L31" s="17"/>
      <c r="M31" s="17"/>
      <c r="N31" s="17"/>
      <c r="O31" s="17"/>
      <c r="P31" s="17"/>
      <c r="Q31" s="17">
        <v>4</v>
      </c>
      <c r="R31" s="17">
        <v>5</v>
      </c>
      <c r="S31" s="17"/>
      <c r="T31" s="19">
        <f t="shared" si="2"/>
        <v>0.44444444444444442</v>
      </c>
      <c r="U31" s="17">
        <v>32</v>
      </c>
      <c r="V31" s="17">
        <v>44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0">
        <f t="shared" si="3"/>
        <v>0</v>
      </c>
      <c r="AJ31" s="18">
        <f t="shared" si="4"/>
        <v>6</v>
      </c>
      <c r="AK31" s="17"/>
      <c r="AL31" s="17"/>
      <c r="AM31" s="17"/>
      <c r="AN31" s="28">
        <f t="shared" si="5"/>
        <v>0</v>
      </c>
      <c r="AO31" s="17">
        <v>1</v>
      </c>
      <c r="AP31" s="17">
        <v>1</v>
      </c>
      <c r="AQ31" s="17">
        <v>1</v>
      </c>
      <c r="AR31" s="28">
        <f t="shared" si="6"/>
        <v>2</v>
      </c>
      <c r="AS31" s="17">
        <v>0</v>
      </c>
      <c r="AT31" s="17">
        <v>1</v>
      </c>
      <c r="AU31" s="17">
        <v>1</v>
      </c>
      <c r="AV31" s="28">
        <f t="shared" si="7"/>
        <v>1</v>
      </c>
      <c r="AW31" s="17">
        <v>3</v>
      </c>
      <c r="AX31" s="17">
        <v>1</v>
      </c>
      <c r="AY31" s="17">
        <v>0</v>
      </c>
      <c r="AZ31" s="28">
        <f t="shared" si="8"/>
        <v>3</v>
      </c>
      <c r="BA31" s="17">
        <v>0</v>
      </c>
      <c r="BB31" s="17">
        <v>1</v>
      </c>
      <c r="BC31" s="17">
        <v>2</v>
      </c>
      <c r="BD31" s="28">
        <f t="shared" si="9"/>
        <v>2</v>
      </c>
      <c r="BE31" s="17"/>
      <c r="BF31" s="17"/>
      <c r="BG31" s="17"/>
      <c r="BH31" s="28">
        <f t="shared" si="10"/>
        <v>0</v>
      </c>
      <c r="BI31" s="17">
        <v>1</v>
      </c>
      <c r="BJ31" s="17">
        <v>3</v>
      </c>
      <c r="BK31" s="17">
        <v>0</v>
      </c>
      <c r="BL31" s="28">
        <f t="shared" si="11"/>
        <v>1</v>
      </c>
      <c r="BM31" s="17"/>
      <c r="BN31" s="17"/>
      <c r="BO31" s="17"/>
      <c r="BP31" s="17">
        <f t="shared" si="12"/>
        <v>0</v>
      </c>
      <c r="BQ31" s="17">
        <v>1</v>
      </c>
      <c r="BR31" s="17">
        <v>1</v>
      </c>
      <c r="BS31" s="17">
        <v>0</v>
      </c>
      <c r="BT31" s="28">
        <f t="shared" si="13"/>
        <v>1</v>
      </c>
      <c r="BU31" s="17">
        <v>0</v>
      </c>
      <c r="BV31" s="17">
        <v>1</v>
      </c>
      <c r="BW31" s="17">
        <v>0</v>
      </c>
      <c r="BX31" s="28">
        <f t="shared" si="14"/>
        <v>0</v>
      </c>
      <c r="BY31" s="17"/>
      <c r="BZ31" s="17"/>
      <c r="CA31" s="17"/>
      <c r="CB31" s="28">
        <f t="shared" si="15"/>
        <v>0</v>
      </c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</row>
    <row r="32" spans="1:124" ht="14.4">
      <c r="A32">
        <v>28</v>
      </c>
      <c r="C32" s="17">
        <v>35</v>
      </c>
      <c r="D32" s="17" t="s">
        <v>74</v>
      </c>
      <c r="E32" s="1" t="s">
        <v>51</v>
      </c>
      <c r="F32" s="17">
        <v>9</v>
      </c>
      <c r="G32" s="17">
        <v>5</v>
      </c>
      <c r="H32" s="17">
        <v>2</v>
      </c>
      <c r="I32" s="17">
        <v>3</v>
      </c>
      <c r="J32" s="18">
        <f t="shared" si="1"/>
        <v>10</v>
      </c>
      <c r="K32" s="17"/>
      <c r="L32" s="17"/>
      <c r="M32" s="17"/>
      <c r="N32" s="17"/>
      <c r="O32" s="17"/>
      <c r="P32" s="17"/>
      <c r="Q32" s="17">
        <v>4</v>
      </c>
      <c r="R32" s="17">
        <v>4</v>
      </c>
      <c r="S32" s="17">
        <v>1</v>
      </c>
      <c r="T32" s="19">
        <f t="shared" si="2"/>
        <v>0.5</v>
      </c>
      <c r="U32" s="17">
        <v>31</v>
      </c>
      <c r="V32" s="17">
        <v>34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0">
        <f t="shared" si="3"/>
        <v>0</v>
      </c>
      <c r="AJ32" s="18">
        <f t="shared" si="4"/>
        <v>5</v>
      </c>
      <c r="AK32" s="17"/>
      <c r="AL32" s="17"/>
      <c r="AM32" s="17"/>
      <c r="AN32" s="28">
        <f t="shared" si="5"/>
        <v>0</v>
      </c>
      <c r="AO32" s="17">
        <v>0</v>
      </c>
      <c r="AP32" s="17">
        <v>1</v>
      </c>
      <c r="AQ32" s="17">
        <v>0</v>
      </c>
      <c r="AR32" s="28">
        <f t="shared" si="6"/>
        <v>0</v>
      </c>
      <c r="AS32" s="17">
        <v>0</v>
      </c>
      <c r="AT32" s="17">
        <v>1</v>
      </c>
      <c r="AU32" s="17">
        <v>1</v>
      </c>
      <c r="AV32" s="28">
        <f t="shared" si="7"/>
        <v>1</v>
      </c>
      <c r="AW32" s="17">
        <v>1</v>
      </c>
      <c r="AX32" s="17">
        <v>1</v>
      </c>
      <c r="AY32" s="17">
        <v>1</v>
      </c>
      <c r="AZ32" s="28">
        <f t="shared" si="8"/>
        <v>2</v>
      </c>
      <c r="BA32" s="17">
        <v>0</v>
      </c>
      <c r="BB32" s="17">
        <v>1</v>
      </c>
      <c r="BC32" s="17">
        <v>1</v>
      </c>
      <c r="BD32" s="28">
        <f t="shared" si="9"/>
        <v>1</v>
      </c>
      <c r="BE32" s="17"/>
      <c r="BF32" s="17"/>
      <c r="BG32" s="17"/>
      <c r="BH32" s="28">
        <f t="shared" si="10"/>
        <v>0</v>
      </c>
      <c r="BI32" s="17"/>
      <c r="BJ32" s="17"/>
      <c r="BK32" s="17"/>
      <c r="BL32" s="28">
        <f t="shared" si="11"/>
        <v>0</v>
      </c>
      <c r="BM32" s="17">
        <v>2</v>
      </c>
      <c r="BN32" s="17">
        <v>3</v>
      </c>
      <c r="BO32" s="17">
        <v>0</v>
      </c>
      <c r="BP32" s="17">
        <f t="shared" si="12"/>
        <v>2</v>
      </c>
      <c r="BQ32" s="17">
        <v>0</v>
      </c>
      <c r="BR32" s="17">
        <v>1</v>
      </c>
      <c r="BS32" s="17">
        <v>1</v>
      </c>
      <c r="BT32" s="28">
        <f t="shared" si="13"/>
        <v>1</v>
      </c>
      <c r="BU32" s="17">
        <v>2</v>
      </c>
      <c r="BV32" s="17">
        <v>1</v>
      </c>
      <c r="BW32" s="17">
        <v>1</v>
      </c>
      <c r="BX32" s="28">
        <f t="shared" si="14"/>
        <v>3</v>
      </c>
      <c r="BY32" s="17"/>
      <c r="BZ32" s="17"/>
      <c r="CA32" s="17"/>
      <c r="CB32" s="28">
        <f t="shared" si="15"/>
        <v>0</v>
      </c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</row>
    <row r="33" spans="1:124" ht="14.4">
      <c r="A33">
        <v>29</v>
      </c>
      <c r="C33" s="17">
        <v>17</v>
      </c>
      <c r="D33" s="17" t="s">
        <v>75</v>
      </c>
      <c r="E33" s="1" t="s">
        <v>67</v>
      </c>
      <c r="F33" s="17">
        <v>9</v>
      </c>
      <c r="G33" s="17">
        <v>4</v>
      </c>
      <c r="H33" s="17">
        <v>3</v>
      </c>
      <c r="I33" s="17">
        <v>3</v>
      </c>
      <c r="J33" s="18">
        <f t="shared" si="1"/>
        <v>10</v>
      </c>
      <c r="K33" s="17"/>
      <c r="L33" s="17"/>
      <c r="M33" s="17"/>
      <c r="N33" s="17"/>
      <c r="O33" s="17"/>
      <c r="P33" s="17"/>
      <c r="Q33" s="17"/>
      <c r="R33" s="17">
        <v>8</v>
      </c>
      <c r="S33" s="17">
        <v>1</v>
      </c>
      <c r="T33" s="19">
        <f t="shared" si="2"/>
        <v>5.5555555555555552E-2</v>
      </c>
      <c r="U33" s="17">
        <v>24</v>
      </c>
      <c r="V33" s="17">
        <v>66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>
        <f t="shared" si="3"/>
        <v>0</v>
      </c>
      <c r="AJ33" s="18">
        <f t="shared" si="4"/>
        <v>4</v>
      </c>
      <c r="AK33" s="17">
        <v>1</v>
      </c>
      <c r="AL33" s="17">
        <v>1</v>
      </c>
      <c r="AM33" s="17">
        <v>0</v>
      </c>
      <c r="AN33" s="28">
        <f t="shared" si="5"/>
        <v>1</v>
      </c>
      <c r="AO33" s="17"/>
      <c r="AP33" s="17"/>
      <c r="AQ33" s="17"/>
      <c r="AR33" s="28">
        <f t="shared" si="6"/>
        <v>0</v>
      </c>
      <c r="AS33" s="17">
        <v>1</v>
      </c>
      <c r="AT33" s="17">
        <v>3</v>
      </c>
      <c r="AU33" s="17">
        <v>2</v>
      </c>
      <c r="AV33" s="28">
        <f t="shared" si="7"/>
        <v>3</v>
      </c>
      <c r="AW33" s="17">
        <v>1</v>
      </c>
      <c r="AX33" s="17">
        <v>1</v>
      </c>
      <c r="AY33" s="17">
        <v>1</v>
      </c>
      <c r="AZ33" s="28">
        <f t="shared" si="8"/>
        <v>2</v>
      </c>
      <c r="BA33" s="17">
        <v>1</v>
      </c>
      <c r="BB33" s="17">
        <v>1</v>
      </c>
      <c r="BC33" s="17">
        <v>1</v>
      </c>
      <c r="BD33" s="28">
        <f t="shared" si="9"/>
        <v>2</v>
      </c>
      <c r="BE33" s="17"/>
      <c r="BF33" s="17"/>
      <c r="BG33" s="17"/>
      <c r="BH33" s="28">
        <f t="shared" si="10"/>
        <v>0</v>
      </c>
      <c r="BI33" s="17">
        <v>0</v>
      </c>
      <c r="BJ33" s="17">
        <v>1</v>
      </c>
      <c r="BK33" s="17">
        <v>0</v>
      </c>
      <c r="BL33" s="28">
        <f t="shared" si="11"/>
        <v>0</v>
      </c>
      <c r="BM33" s="17">
        <v>0</v>
      </c>
      <c r="BN33" s="17">
        <v>1</v>
      </c>
      <c r="BO33" s="17">
        <v>1</v>
      </c>
      <c r="BP33" s="17">
        <f t="shared" si="12"/>
        <v>1</v>
      </c>
      <c r="BQ33" s="17">
        <v>0</v>
      </c>
      <c r="BR33" s="17">
        <v>1</v>
      </c>
      <c r="BS33" s="17">
        <v>1</v>
      </c>
      <c r="BT33" s="28">
        <f t="shared" si="13"/>
        <v>1</v>
      </c>
      <c r="BU33" s="17"/>
      <c r="BV33" s="17"/>
      <c r="BW33" s="17"/>
      <c r="BX33" s="28">
        <f t="shared" si="14"/>
        <v>0</v>
      </c>
      <c r="BY33" s="17"/>
      <c r="BZ33" s="17"/>
      <c r="CA33" s="17"/>
      <c r="CB33" s="28">
        <f t="shared" si="15"/>
        <v>0</v>
      </c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</row>
    <row r="34" spans="1:124" ht="14.4">
      <c r="A34">
        <v>30</v>
      </c>
      <c r="C34" s="17">
        <v>67</v>
      </c>
      <c r="D34" s="17" t="s">
        <v>76</v>
      </c>
      <c r="E34" s="1" t="s">
        <v>54</v>
      </c>
      <c r="F34" s="17">
        <v>6</v>
      </c>
      <c r="G34" s="17">
        <v>4</v>
      </c>
      <c r="H34" s="17">
        <v>2</v>
      </c>
      <c r="I34" s="17">
        <v>4</v>
      </c>
      <c r="J34" s="18">
        <f t="shared" si="1"/>
        <v>10</v>
      </c>
      <c r="K34" s="17"/>
      <c r="L34" s="17"/>
      <c r="M34" s="17"/>
      <c r="N34" s="17"/>
      <c r="O34" s="17"/>
      <c r="P34" s="17"/>
      <c r="Q34" s="17">
        <v>3</v>
      </c>
      <c r="R34" s="17">
        <v>3</v>
      </c>
      <c r="S34" s="17"/>
      <c r="T34" s="19">
        <f t="shared" si="2"/>
        <v>0.5</v>
      </c>
      <c r="U34" s="17">
        <v>27</v>
      </c>
      <c r="V34" s="17">
        <v>26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>
        <f t="shared" si="3"/>
        <v>0</v>
      </c>
      <c r="AJ34" s="18">
        <f t="shared" si="4"/>
        <v>4</v>
      </c>
      <c r="AK34" s="17"/>
      <c r="AL34" s="17"/>
      <c r="AM34" s="17"/>
      <c r="AN34" s="28">
        <f t="shared" si="5"/>
        <v>0</v>
      </c>
      <c r="AO34" s="17"/>
      <c r="AP34" s="17"/>
      <c r="AQ34" s="17"/>
      <c r="AR34" s="28">
        <f t="shared" si="6"/>
        <v>0</v>
      </c>
      <c r="AS34" s="17"/>
      <c r="AT34" s="17"/>
      <c r="AU34" s="17"/>
      <c r="AV34" s="28">
        <f t="shared" si="7"/>
        <v>0</v>
      </c>
      <c r="AW34" s="17">
        <v>1</v>
      </c>
      <c r="AX34" s="17">
        <v>2</v>
      </c>
      <c r="AY34" s="17">
        <v>1</v>
      </c>
      <c r="AZ34" s="28">
        <f t="shared" si="8"/>
        <v>2</v>
      </c>
      <c r="BA34" s="17">
        <v>0</v>
      </c>
      <c r="BB34" s="17">
        <v>1</v>
      </c>
      <c r="BC34" s="17">
        <v>1</v>
      </c>
      <c r="BD34" s="28">
        <f t="shared" si="9"/>
        <v>1</v>
      </c>
      <c r="BE34" s="17"/>
      <c r="BF34" s="17"/>
      <c r="BG34" s="17"/>
      <c r="BH34" s="28">
        <f t="shared" si="10"/>
        <v>0</v>
      </c>
      <c r="BI34" s="17">
        <v>2</v>
      </c>
      <c r="BJ34" s="17">
        <v>1</v>
      </c>
      <c r="BK34" s="17">
        <v>1</v>
      </c>
      <c r="BL34" s="28">
        <f t="shared" si="11"/>
        <v>3</v>
      </c>
      <c r="BM34" s="17">
        <v>0</v>
      </c>
      <c r="BN34" s="17">
        <v>1</v>
      </c>
      <c r="BO34" s="17">
        <v>1</v>
      </c>
      <c r="BP34" s="17">
        <f t="shared" si="12"/>
        <v>1</v>
      </c>
      <c r="BQ34" s="17">
        <v>1</v>
      </c>
      <c r="BR34" s="17">
        <v>1</v>
      </c>
      <c r="BS34" s="17">
        <v>2</v>
      </c>
      <c r="BT34" s="28">
        <f t="shared" si="13"/>
        <v>3</v>
      </c>
      <c r="BU34" s="17"/>
      <c r="BV34" s="17"/>
      <c r="BW34" s="17"/>
      <c r="BX34" s="28">
        <f t="shared" si="14"/>
        <v>0</v>
      </c>
      <c r="BY34" s="17"/>
      <c r="BZ34" s="17"/>
      <c r="CA34" s="17"/>
      <c r="CB34" s="28">
        <f t="shared" si="15"/>
        <v>0</v>
      </c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</row>
    <row r="35" spans="1:124" ht="14.4">
      <c r="A35">
        <v>31</v>
      </c>
      <c r="C35" s="17">
        <v>31</v>
      </c>
      <c r="D35" s="17" t="s">
        <v>77</v>
      </c>
      <c r="E35" s="1" t="s">
        <v>51</v>
      </c>
      <c r="F35" s="17">
        <v>9</v>
      </c>
      <c r="G35" s="17">
        <v>3</v>
      </c>
      <c r="H35" s="17">
        <v>5</v>
      </c>
      <c r="I35" s="17">
        <v>2</v>
      </c>
      <c r="J35" s="18">
        <f t="shared" si="1"/>
        <v>10</v>
      </c>
      <c r="K35" s="17"/>
      <c r="L35" s="17"/>
      <c r="M35" s="17"/>
      <c r="N35" s="17"/>
      <c r="O35" s="17"/>
      <c r="P35" s="17"/>
      <c r="Q35" s="17">
        <v>4</v>
      </c>
      <c r="R35" s="17">
        <v>4</v>
      </c>
      <c r="S35" s="17">
        <v>1</v>
      </c>
      <c r="T35" s="19">
        <f t="shared" si="2"/>
        <v>0.5</v>
      </c>
      <c r="U35" s="17">
        <v>31</v>
      </c>
      <c r="V35" s="17">
        <v>34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>
        <f t="shared" si="3"/>
        <v>0</v>
      </c>
      <c r="AJ35" s="18">
        <f t="shared" si="4"/>
        <v>3</v>
      </c>
      <c r="AK35" s="17"/>
      <c r="AL35" s="17"/>
      <c r="AM35" s="17"/>
      <c r="AN35" s="28">
        <f t="shared" si="5"/>
        <v>0</v>
      </c>
      <c r="AO35" s="17">
        <v>0</v>
      </c>
      <c r="AP35" s="17">
        <v>1</v>
      </c>
      <c r="AQ35" s="17">
        <v>1</v>
      </c>
      <c r="AR35" s="28">
        <f t="shared" si="6"/>
        <v>1</v>
      </c>
      <c r="AS35" s="17">
        <v>0</v>
      </c>
      <c r="AT35" s="17">
        <v>1</v>
      </c>
      <c r="AU35" s="17">
        <v>2</v>
      </c>
      <c r="AV35" s="28">
        <f t="shared" si="7"/>
        <v>2</v>
      </c>
      <c r="AW35" s="17">
        <v>0</v>
      </c>
      <c r="AX35" s="17">
        <v>1</v>
      </c>
      <c r="AY35" s="17">
        <v>1</v>
      </c>
      <c r="AZ35" s="28">
        <f t="shared" si="8"/>
        <v>1</v>
      </c>
      <c r="BA35" s="17">
        <v>1</v>
      </c>
      <c r="BB35" s="17">
        <v>1</v>
      </c>
      <c r="BC35" s="17">
        <v>1</v>
      </c>
      <c r="BD35" s="28">
        <f t="shared" si="9"/>
        <v>2</v>
      </c>
      <c r="BE35" s="17"/>
      <c r="BF35" s="17"/>
      <c r="BG35" s="17"/>
      <c r="BH35" s="28">
        <f t="shared" si="10"/>
        <v>0</v>
      </c>
      <c r="BI35" s="17"/>
      <c r="BJ35" s="17"/>
      <c r="BK35" s="17"/>
      <c r="BL35" s="28">
        <f t="shared" si="11"/>
        <v>0</v>
      </c>
      <c r="BM35" s="17">
        <v>1</v>
      </c>
      <c r="BN35" s="17">
        <v>3</v>
      </c>
      <c r="BO35" s="17">
        <v>1</v>
      </c>
      <c r="BP35" s="17">
        <f t="shared" si="12"/>
        <v>2</v>
      </c>
      <c r="BQ35" s="17">
        <v>0</v>
      </c>
      <c r="BR35" s="17">
        <v>1</v>
      </c>
      <c r="BS35" s="17">
        <v>0</v>
      </c>
      <c r="BT35" s="28">
        <f t="shared" si="13"/>
        <v>0</v>
      </c>
      <c r="BU35" s="17">
        <v>1</v>
      </c>
      <c r="BV35" s="17">
        <v>1</v>
      </c>
      <c r="BW35" s="17">
        <v>1</v>
      </c>
      <c r="BX35" s="28">
        <f t="shared" si="14"/>
        <v>2</v>
      </c>
      <c r="BY35" s="17"/>
      <c r="BZ35" s="17"/>
      <c r="CA35" s="17"/>
      <c r="CB35" s="28">
        <f t="shared" si="15"/>
        <v>0</v>
      </c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</row>
    <row r="36" spans="1:124" ht="14.4">
      <c r="A36">
        <v>32</v>
      </c>
      <c r="C36" s="17">
        <v>22</v>
      </c>
      <c r="D36" s="17" t="s">
        <v>78</v>
      </c>
      <c r="E36" s="1" t="s">
        <v>43</v>
      </c>
      <c r="F36" s="17">
        <v>9</v>
      </c>
      <c r="G36" s="17">
        <v>0</v>
      </c>
      <c r="H36" s="17">
        <v>4</v>
      </c>
      <c r="I36" s="17">
        <v>6</v>
      </c>
      <c r="J36" s="18">
        <f t="shared" si="1"/>
        <v>10</v>
      </c>
      <c r="K36" s="17"/>
      <c r="L36" s="17"/>
      <c r="M36" s="17"/>
      <c r="N36" s="17"/>
      <c r="O36" s="17"/>
      <c r="P36" s="17"/>
      <c r="Q36" s="17">
        <v>8</v>
      </c>
      <c r="R36" s="17">
        <v>1</v>
      </c>
      <c r="S36" s="17"/>
      <c r="T36" s="19">
        <f t="shared" si="2"/>
        <v>0.88888888888888884</v>
      </c>
      <c r="U36" s="17">
        <v>52</v>
      </c>
      <c r="V36" s="17">
        <v>26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>
        <f t="shared" si="3"/>
        <v>0</v>
      </c>
      <c r="AJ36" s="18">
        <f t="shared" si="4"/>
        <v>0</v>
      </c>
      <c r="AK36" s="17">
        <v>0</v>
      </c>
      <c r="AL36" s="17">
        <v>1</v>
      </c>
      <c r="AM36" s="17">
        <v>1</v>
      </c>
      <c r="AN36" s="28">
        <f t="shared" si="5"/>
        <v>1</v>
      </c>
      <c r="AO36" s="17">
        <v>0</v>
      </c>
      <c r="AP36" s="17">
        <v>1</v>
      </c>
      <c r="AQ36" s="17">
        <v>1</v>
      </c>
      <c r="AR36" s="28">
        <f t="shared" si="6"/>
        <v>1</v>
      </c>
      <c r="AS36" s="17"/>
      <c r="AT36" s="17"/>
      <c r="AU36" s="17"/>
      <c r="AV36" s="28">
        <f t="shared" si="7"/>
        <v>0</v>
      </c>
      <c r="AW36" s="17">
        <v>0</v>
      </c>
      <c r="AX36" s="17">
        <v>1</v>
      </c>
      <c r="AY36" s="17">
        <v>0</v>
      </c>
      <c r="AZ36" s="28">
        <f t="shared" si="8"/>
        <v>0</v>
      </c>
      <c r="BA36" s="17">
        <v>0</v>
      </c>
      <c r="BB36" s="17">
        <v>1</v>
      </c>
      <c r="BC36" s="17">
        <v>2</v>
      </c>
      <c r="BD36" s="28">
        <f t="shared" si="9"/>
        <v>2</v>
      </c>
      <c r="BE36" s="17"/>
      <c r="BF36" s="17"/>
      <c r="BG36" s="17"/>
      <c r="BH36" s="28">
        <f t="shared" si="10"/>
        <v>0</v>
      </c>
      <c r="BI36" s="17">
        <v>0</v>
      </c>
      <c r="BJ36" s="17">
        <v>1</v>
      </c>
      <c r="BK36" s="17">
        <v>0</v>
      </c>
      <c r="BL36" s="28">
        <f t="shared" si="11"/>
        <v>0</v>
      </c>
      <c r="BM36" s="17">
        <v>0</v>
      </c>
      <c r="BN36" s="17">
        <v>2</v>
      </c>
      <c r="BO36" s="17">
        <v>2</v>
      </c>
      <c r="BP36" s="17">
        <f t="shared" si="12"/>
        <v>2</v>
      </c>
      <c r="BQ36" s="17">
        <v>0</v>
      </c>
      <c r="BR36" s="17">
        <v>1</v>
      </c>
      <c r="BS36" s="17">
        <v>1</v>
      </c>
      <c r="BT36" s="28">
        <f t="shared" si="13"/>
        <v>1</v>
      </c>
      <c r="BU36" s="17"/>
      <c r="BV36" s="17"/>
      <c r="BW36" s="17"/>
      <c r="BX36" s="28">
        <f t="shared" si="14"/>
        <v>0</v>
      </c>
      <c r="BY36" s="17">
        <v>0</v>
      </c>
      <c r="BZ36" s="17">
        <v>1</v>
      </c>
      <c r="CA36" s="17">
        <v>3</v>
      </c>
      <c r="CB36" s="28">
        <f t="shared" si="15"/>
        <v>3</v>
      </c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</row>
    <row r="37" spans="1:124" ht="14.4">
      <c r="A37">
        <v>33</v>
      </c>
      <c r="C37" s="17">
        <v>28</v>
      </c>
      <c r="D37" s="17" t="s">
        <v>79</v>
      </c>
      <c r="E37" s="1" t="s">
        <v>43</v>
      </c>
      <c r="F37" s="17">
        <v>9</v>
      </c>
      <c r="G37" s="17">
        <v>2</v>
      </c>
      <c r="H37" s="17">
        <v>2</v>
      </c>
      <c r="I37" s="17">
        <v>5</v>
      </c>
      <c r="J37" s="18">
        <f t="shared" si="1"/>
        <v>9</v>
      </c>
      <c r="K37" s="17"/>
      <c r="L37" s="17"/>
      <c r="M37" s="17"/>
      <c r="N37" s="17"/>
      <c r="O37" s="17"/>
      <c r="P37" s="17"/>
      <c r="Q37" s="17">
        <v>8</v>
      </c>
      <c r="R37" s="17">
        <v>1</v>
      </c>
      <c r="S37" s="17"/>
      <c r="T37" s="19">
        <f t="shared" si="2"/>
        <v>0.88888888888888884</v>
      </c>
      <c r="U37" s="17">
        <v>52</v>
      </c>
      <c r="V37" s="17">
        <v>26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>
        <f t="shared" si="3"/>
        <v>0</v>
      </c>
      <c r="AJ37" s="18">
        <f t="shared" si="4"/>
        <v>2</v>
      </c>
      <c r="AK37" s="17">
        <v>0</v>
      </c>
      <c r="AL37" s="17">
        <v>1</v>
      </c>
      <c r="AM37" s="17">
        <v>0</v>
      </c>
      <c r="AN37" s="28">
        <f t="shared" si="5"/>
        <v>0</v>
      </c>
      <c r="AO37" s="17">
        <v>1</v>
      </c>
      <c r="AP37" s="17">
        <v>1</v>
      </c>
      <c r="AQ37" s="17">
        <v>0</v>
      </c>
      <c r="AR37" s="28">
        <f t="shared" si="6"/>
        <v>1</v>
      </c>
      <c r="AS37" s="17"/>
      <c r="AT37" s="17"/>
      <c r="AU37" s="17"/>
      <c r="AV37" s="28">
        <f t="shared" si="7"/>
        <v>0</v>
      </c>
      <c r="AW37" s="17">
        <v>0</v>
      </c>
      <c r="AX37" s="17">
        <v>1</v>
      </c>
      <c r="AY37" s="17">
        <v>0</v>
      </c>
      <c r="AZ37" s="28">
        <f t="shared" si="8"/>
        <v>0</v>
      </c>
      <c r="BA37" s="17">
        <v>0</v>
      </c>
      <c r="BB37" s="17">
        <v>1</v>
      </c>
      <c r="BC37" s="17">
        <v>1</v>
      </c>
      <c r="BD37" s="28">
        <f t="shared" si="9"/>
        <v>1</v>
      </c>
      <c r="BE37" s="17"/>
      <c r="BF37" s="17"/>
      <c r="BG37" s="17"/>
      <c r="BH37" s="28">
        <f t="shared" si="10"/>
        <v>0</v>
      </c>
      <c r="BI37" s="17">
        <v>0</v>
      </c>
      <c r="BJ37" s="17">
        <v>1</v>
      </c>
      <c r="BK37" s="17">
        <v>2</v>
      </c>
      <c r="BL37" s="28">
        <f t="shared" si="11"/>
        <v>2</v>
      </c>
      <c r="BM37" s="17">
        <v>0</v>
      </c>
      <c r="BN37" s="17">
        <v>2</v>
      </c>
      <c r="BO37" s="17">
        <v>1</v>
      </c>
      <c r="BP37" s="17">
        <f t="shared" si="12"/>
        <v>1</v>
      </c>
      <c r="BQ37" s="17">
        <v>0</v>
      </c>
      <c r="BR37" s="17">
        <v>1</v>
      </c>
      <c r="BS37" s="17">
        <v>1</v>
      </c>
      <c r="BT37" s="28">
        <f t="shared" si="13"/>
        <v>1</v>
      </c>
      <c r="BU37" s="17"/>
      <c r="BV37" s="17"/>
      <c r="BW37" s="17"/>
      <c r="BX37" s="28">
        <f t="shared" si="14"/>
        <v>0</v>
      </c>
      <c r="BY37" s="17">
        <v>1</v>
      </c>
      <c r="BZ37" s="17">
        <v>1</v>
      </c>
      <c r="CA37" s="17">
        <v>2</v>
      </c>
      <c r="CB37" s="28">
        <f t="shared" si="15"/>
        <v>3</v>
      </c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</row>
    <row r="38" spans="1:124" ht="14.4">
      <c r="A38">
        <v>34</v>
      </c>
      <c r="C38" s="17">
        <v>43</v>
      </c>
      <c r="D38" s="17" t="s">
        <v>80</v>
      </c>
      <c r="E38" s="1" t="s">
        <v>57</v>
      </c>
      <c r="F38" s="17">
        <v>9</v>
      </c>
      <c r="G38" s="17">
        <v>6</v>
      </c>
      <c r="H38" s="17">
        <v>2</v>
      </c>
      <c r="I38" s="17">
        <v>0</v>
      </c>
      <c r="J38" s="18">
        <f t="shared" si="1"/>
        <v>8</v>
      </c>
      <c r="K38" s="17"/>
      <c r="L38" s="17"/>
      <c r="M38" s="17"/>
      <c r="N38" s="17"/>
      <c r="O38" s="17"/>
      <c r="P38" s="17"/>
      <c r="Q38" s="17">
        <v>4</v>
      </c>
      <c r="R38" s="17">
        <v>5</v>
      </c>
      <c r="S38" s="17"/>
      <c r="T38" s="19">
        <f t="shared" si="2"/>
        <v>0.44444444444444442</v>
      </c>
      <c r="U38" s="17">
        <v>32</v>
      </c>
      <c r="V38" s="17">
        <v>44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>
        <f t="shared" si="3"/>
        <v>0</v>
      </c>
      <c r="AJ38" s="18">
        <f t="shared" si="4"/>
        <v>6</v>
      </c>
      <c r="AK38" s="17"/>
      <c r="AL38" s="17"/>
      <c r="AM38" s="17"/>
      <c r="AN38" s="28">
        <f t="shared" si="5"/>
        <v>0</v>
      </c>
      <c r="AO38" s="17">
        <v>1</v>
      </c>
      <c r="AP38" s="17">
        <v>1</v>
      </c>
      <c r="AQ38" s="17">
        <v>0</v>
      </c>
      <c r="AR38" s="28">
        <f t="shared" si="6"/>
        <v>1</v>
      </c>
      <c r="AS38" s="17">
        <v>1</v>
      </c>
      <c r="AT38" s="17">
        <v>1</v>
      </c>
      <c r="AU38" s="17">
        <v>1</v>
      </c>
      <c r="AV38" s="28">
        <f t="shared" si="7"/>
        <v>2</v>
      </c>
      <c r="AW38" s="17">
        <v>0</v>
      </c>
      <c r="AX38" s="17">
        <v>1</v>
      </c>
      <c r="AY38" s="17">
        <v>0</v>
      </c>
      <c r="AZ38" s="28">
        <f t="shared" si="8"/>
        <v>0</v>
      </c>
      <c r="BA38" s="17">
        <v>1</v>
      </c>
      <c r="BB38" s="17">
        <v>1</v>
      </c>
      <c r="BC38" s="17">
        <v>1</v>
      </c>
      <c r="BD38" s="28">
        <f t="shared" si="9"/>
        <v>2</v>
      </c>
      <c r="BE38" s="17"/>
      <c r="BF38" s="17"/>
      <c r="BG38" s="17"/>
      <c r="BH38" s="28">
        <f t="shared" si="10"/>
        <v>0</v>
      </c>
      <c r="BI38" s="17">
        <v>1</v>
      </c>
      <c r="BJ38" s="17">
        <v>3</v>
      </c>
      <c r="BK38" s="17">
        <v>0</v>
      </c>
      <c r="BL38" s="28">
        <f t="shared" si="11"/>
        <v>1</v>
      </c>
      <c r="BM38" s="17"/>
      <c r="BN38" s="17"/>
      <c r="BO38" s="17"/>
      <c r="BP38" s="17">
        <f t="shared" si="12"/>
        <v>0</v>
      </c>
      <c r="BQ38" s="17">
        <v>1</v>
      </c>
      <c r="BR38" s="17">
        <v>1</v>
      </c>
      <c r="BS38" s="17">
        <v>0</v>
      </c>
      <c r="BT38" s="28">
        <f t="shared" si="13"/>
        <v>1</v>
      </c>
      <c r="BU38" s="17">
        <v>1</v>
      </c>
      <c r="BV38" s="17">
        <v>1</v>
      </c>
      <c r="BW38" s="17">
        <v>0</v>
      </c>
      <c r="BX38" s="28">
        <f t="shared" si="14"/>
        <v>1</v>
      </c>
      <c r="BY38" s="17"/>
      <c r="BZ38" s="17"/>
      <c r="CA38" s="17"/>
      <c r="CB38" s="28">
        <f t="shared" si="15"/>
        <v>0</v>
      </c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</row>
    <row r="39" spans="1:124" ht="14.4">
      <c r="A39">
        <v>35</v>
      </c>
      <c r="C39" s="17">
        <v>24</v>
      </c>
      <c r="D39" s="17" t="s">
        <v>81</v>
      </c>
      <c r="E39" s="1" t="s">
        <v>43</v>
      </c>
      <c r="F39" s="17">
        <v>9</v>
      </c>
      <c r="G39" s="17">
        <v>3</v>
      </c>
      <c r="H39" s="17">
        <v>4</v>
      </c>
      <c r="I39" s="17">
        <v>1</v>
      </c>
      <c r="J39" s="18">
        <f t="shared" si="1"/>
        <v>8</v>
      </c>
      <c r="K39" s="17"/>
      <c r="L39" s="17"/>
      <c r="M39" s="17"/>
      <c r="N39" s="17"/>
      <c r="O39" s="17"/>
      <c r="P39" s="17"/>
      <c r="Q39" s="17">
        <v>8</v>
      </c>
      <c r="R39" s="17">
        <v>1</v>
      </c>
      <c r="S39" s="17"/>
      <c r="T39" s="19">
        <f t="shared" si="2"/>
        <v>0.88888888888888884</v>
      </c>
      <c r="U39" s="17">
        <v>52</v>
      </c>
      <c r="V39" s="17">
        <v>26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>
        <f t="shared" si="3"/>
        <v>0</v>
      </c>
      <c r="AJ39" s="18">
        <f t="shared" si="4"/>
        <v>3</v>
      </c>
      <c r="AK39" s="17">
        <v>0</v>
      </c>
      <c r="AL39" s="17">
        <v>1</v>
      </c>
      <c r="AM39" s="17">
        <v>0</v>
      </c>
      <c r="AN39" s="28">
        <f t="shared" si="5"/>
        <v>0</v>
      </c>
      <c r="AO39" s="17">
        <v>1</v>
      </c>
      <c r="AP39" s="17">
        <v>1</v>
      </c>
      <c r="AQ39" s="17">
        <v>1</v>
      </c>
      <c r="AR39" s="28">
        <f t="shared" si="6"/>
        <v>2</v>
      </c>
      <c r="AS39" s="17"/>
      <c r="AT39" s="17"/>
      <c r="AU39" s="17"/>
      <c r="AV39" s="28">
        <f t="shared" si="7"/>
        <v>0</v>
      </c>
      <c r="AW39" s="17">
        <v>0</v>
      </c>
      <c r="AX39" s="17">
        <v>1</v>
      </c>
      <c r="AY39" s="17">
        <v>0</v>
      </c>
      <c r="AZ39" s="28">
        <f t="shared" si="8"/>
        <v>0</v>
      </c>
      <c r="BA39" s="17">
        <v>2</v>
      </c>
      <c r="BB39" s="17">
        <v>1</v>
      </c>
      <c r="BC39" s="17">
        <v>0</v>
      </c>
      <c r="BD39" s="28">
        <f t="shared" si="9"/>
        <v>2</v>
      </c>
      <c r="BE39" s="17"/>
      <c r="BF39" s="17"/>
      <c r="BG39" s="17"/>
      <c r="BH39" s="28">
        <f t="shared" si="10"/>
        <v>0</v>
      </c>
      <c r="BI39" s="17">
        <v>0</v>
      </c>
      <c r="BJ39" s="17">
        <v>1</v>
      </c>
      <c r="BK39" s="17">
        <v>0</v>
      </c>
      <c r="BL39" s="28">
        <f t="shared" si="11"/>
        <v>0</v>
      </c>
      <c r="BM39" s="17">
        <v>0</v>
      </c>
      <c r="BN39" s="17">
        <v>2</v>
      </c>
      <c r="BO39" s="17">
        <v>2</v>
      </c>
      <c r="BP39" s="17">
        <f t="shared" si="12"/>
        <v>2</v>
      </c>
      <c r="BQ39" s="17">
        <v>0</v>
      </c>
      <c r="BR39" s="17">
        <v>1</v>
      </c>
      <c r="BS39" s="17">
        <v>0</v>
      </c>
      <c r="BT39" s="28">
        <f t="shared" si="13"/>
        <v>0</v>
      </c>
      <c r="BU39" s="17"/>
      <c r="BV39" s="17"/>
      <c r="BW39" s="17"/>
      <c r="BX39" s="28">
        <f t="shared" si="14"/>
        <v>0</v>
      </c>
      <c r="BY39" s="17">
        <v>0</v>
      </c>
      <c r="BZ39" s="17">
        <v>1</v>
      </c>
      <c r="CA39" s="17">
        <v>2</v>
      </c>
      <c r="CB39" s="28">
        <f t="shared" si="15"/>
        <v>2</v>
      </c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</row>
    <row r="40" spans="1:124" ht="14.4">
      <c r="A40">
        <v>36</v>
      </c>
      <c r="C40" s="17">
        <v>66</v>
      </c>
      <c r="D40" s="17" t="s">
        <v>82</v>
      </c>
      <c r="E40" s="1" t="s">
        <v>54</v>
      </c>
      <c r="F40" s="17">
        <v>3</v>
      </c>
      <c r="G40" s="17">
        <v>3</v>
      </c>
      <c r="H40" s="17">
        <v>4</v>
      </c>
      <c r="I40" s="17">
        <v>0</v>
      </c>
      <c r="J40" s="18">
        <f t="shared" si="1"/>
        <v>7</v>
      </c>
      <c r="K40" s="17"/>
      <c r="L40" s="17"/>
      <c r="M40" s="17"/>
      <c r="N40" s="17"/>
      <c r="O40" s="17"/>
      <c r="P40" s="17"/>
      <c r="Q40" s="17">
        <v>2</v>
      </c>
      <c r="R40" s="17">
        <v>1</v>
      </c>
      <c r="S40" s="17"/>
      <c r="T40" s="19">
        <f t="shared" si="2"/>
        <v>0.66666666666666663</v>
      </c>
      <c r="U40" s="17">
        <v>15</v>
      </c>
      <c r="V40" s="17">
        <v>8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0">
        <f t="shared" si="3"/>
        <v>0</v>
      </c>
      <c r="AJ40" s="18">
        <f t="shared" si="4"/>
        <v>3</v>
      </c>
      <c r="AK40" s="17"/>
      <c r="AL40" s="17"/>
      <c r="AM40" s="17"/>
      <c r="AN40" s="28">
        <f t="shared" si="5"/>
        <v>0</v>
      </c>
      <c r="AO40" s="17"/>
      <c r="AP40" s="17"/>
      <c r="AQ40" s="17"/>
      <c r="AR40" s="28">
        <f t="shared" si="6"/>
        <v>0</v>
      </c>
      <c r="AS40" s="17"/>
      <c r="AT40" s="17"/>
      <c r="AU40" s="17"/>
      <c r="AV40" s="28">
        <f t="shared" si="7"/>
        <v>0</v>
      </c>
      <c r="AW40" s="17">
        <v>0</v>
      </c>
      <c r="AX40" s="17">
        <v>1</v>
      </c>
      <c r="AY40" s="17">
        <v>0</v>
      </c>
      <c r="AZ40" s="28">
        <f t="shared" si="8"/>
        <v>0</v>
      </c>
      <c r="BA40" s="17"/>
      <c r="BB40" s="17"/>
      <c r="BC40" s="17"/>
      <c r="BD40" s="28">
        <f t="shared" si="9"/>
        <v>0</v>
      </c>
      <c r="BE40" s="17"/>
      <c r="BF40" s="17"/>
      <c r="BG40" s="17"/>
      <c r="BH40" s="28">
        <f t="shared" si="10"/>
        <v>0</v>
      </c>
      <c r="BI40" s="17">
        <v>2</v>
      </c>
      <c r="BJ40" s="17">
        <v>1</v>
      </c>
      <c r="BK40" s="17">
        <v>3</v>
      </c>
      <c r="BL40" s="28">
        <f t="shared" si="11"/>
        <v>5</v>
      </c>
      <c r="BM40" s="17">
        <v>1</v>
      </c>
      <c r="BN40" s="17">
        <v>1</v>
      </c>
      <c r="BO40" s="17">
        <v>1</v>
      </c>
      <c r="BP40" s="17">
        <f t="shared" si="12"/>
        <v>2</v>
      </c>
      <c r="BQ40" s="17"/>
      <c r="BR40" s="17"/>
      <c r="BS40" s="17"/>
      <c r="BT40" s="28">
        <f t="shared" si="13"/>
        <v>0</v>
      </c>
      <c r="BU40" s="17"/>
      <c r="BV40" s="17"/>
      <c r="BW40" s="17"/>
      <c r="BX40" s="28">
        <f t="shared" si="14"/>
        <v>0</v>
      </c>
      <c r="BY40" s="17"/>
      <c r="BZ40" s="17"/>
      <c r="CA40" s="17"/>
      <c r="CB40" s="28">
        <f t="shared" si="15"/>
        <v>0</v>
      </c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</row>
    <row r="41" spans="1:124" ht="14.4">
      <c r="A41">
        <v>37</v>
      </c>
      <c r="C41" s="17">
        <v>52</v>
      </c>
      <c r="D41" s="17" t="s">
        <v>83</v>
      </c>
      <c r="E41" s="1" t="s">
        <v>47</v>
      </c>
      <c r="F41" s="17">
        <v>9</v>
      </c>
      <c r="G41" s="17">
        <v>2</v>
      </c>
      <c r="H41" s="17">
        <v>4</v>
      </c>
      <c r="I41" s="17">
        <v>1</v>
      </c>
      <c r="J41" s="18">
        <f t="shared" si="1"/>
        <v>7</v>
      </c>
      <c r="K41" s="17"/>
      <c r="L41" s="17"/>
      <c r="M41" s="17"/>
      <c r="N41" s="17"/>
      <c r="O41" s="17"/>
      <c r="P41" s="17"/>
      <c r="Q41" s="17">
        <v>4</v>
      </c>
      <c r="R41" s="17">
        <v>3</v>
      </c>
      <c r="S41" s="17">
        <v>2</v>
      </c>
      <c r="T41" s="19">
        <f t="shared" si="2"/>
        <v>0.55555555555555558</v>
      </c>
      <c r="U41" s="17">
        <v>44</v>
      </c>
      <c r="V41" s="17">
        <v>32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0">
        <f t="shared" si="3"/>
        <v>0</v>
      </c>
      <c r="AJ41" s="18">
        <f t="shared" si="4"/>
        <v>2</v>
      </c>
      <c r="AK41" s="17"/>
      <c r="AL41" s="17"/>
      <c r="AM41" s="17"/>
      <c r="AN41" s="28">
        <f t="shared" si="5"/>
        <v>0</v>
      </c>
      <c r="AO41" s="17"/>
      <c r="AP41" s="17"/>
      <c r="AQ41" s="17"/>
      <c r="AR41" s="28">
        <f t="shared" si="6"/>
        <v>0</v>
      </c>
      <c r="AS41" s="17">
        <v>0</v>
      </c>
      <c r="AT41" s="17">
        <v>1</v>
      </c>
      <c r="AU41" s="17">
        <v>0</v>
      </c>
      <c r="AV41" s="28">
        <f t="shared" si="7"/>
        <v>0</v>
      </c>
      <c r="AW41" s="17">
        <v>0</v>
      </c>
      <c r="AX41" s="17">
        <v>1</v>
      </c>
      <c r="AY41" s="17">
        <v>1</v>
      </c>
      <c r="AZ41" s="28">
        <f t="shared" si="8"/>
        <v>1</v>
      </c>
      <c r="BA41" s="17">
        <v>1</v>
      </c>
      <c r="BB41" s="17">
        <v>3</v>
      </c>
      <c r="BC41" s="17">
        <v>0</v>
      </c>
      <c r="BD41" s="28">
        <f t="shared" si="9"/>
        <v>1</v>
      </c>
      <c r="BE41" s="17">
        <v>0</v>
      </c>
      <c r="BF41" s="17">
        <v>1</v>
      </c>
      <c r="BG41" s="17">
        <v>0</v>
      </c>
      <c r="BH41" s="28">
        <f t="shared" si="10"/>
        <v>0</v>
      </c>
      <c r="BI41" s="17">
        <v>1</v>
      </c>
      <c r="BJ41" s="17">
        <v>1</v>
      </c>
      <c r="BK41" s="17">
        <v>0</v>
      </c>
      <c r="BL41" s="28">
        <f t="shared" si="11"/>
        <v>1</v>
      </c>
      <c r="BM41" s="17">
        <v>0</v>
      </c>
      <c r="BN41" s="17">
        <v>1</v>
      </c>
      <c r="BO41" s="17">
        <v>1</v>
      </c>
      <c r="BP41" s="17">
        <f t="shared" si="12"/>
        <v>1</v>
      </c>
      <c r="BQ41" s="17"/>
      <c r="BR41" s="17"/>
      <c r="BS41" s="17"/>
      <c r="BT41" s="28">
        <f t="shared" si="13"/>
        <v>0</v>
      </c>
      <c r="BU41" s="17"/>
      <c r="BV41" s="17"/>
      <c r="BW41" s="17"/>
      <c r="BX41" s="28">
        <f t="shared" si="14"/>
        <v>0</v>
      </c>
      <c r="BY41" s="17">
        <v>0</v>
      </c>
      <c r="BZ41" s="17">
        <v>1</v>
      </c>
      <c r="CA41" s="17">
        <v>3</v>
      </c>
      <c r="CB41" s="28">
        <f t="shared" si="15"/>
        <v>3</v>
      </c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</row>
    <row r="42" spans="1:124" ht="14.4">
      <c r="A42">
        <v>38</v>
      </c>
      <c r="C42" s="17">
        <v>13</v>
      </c>
      <c r="D42" s="17" t="s">
        <v>84</v>
      </c>
      <c r="E42" s="1" t="s">
        <v>67</v>
      </c>
      <c r="F42" s="17">
        <v>9</v>
      </c>
      <c r="G42" s="17">
        <v>2</v>
      </c>
      <c r="H42" s="17">
        <v>2</v>
      </c>
      <c r="I42" s="17">
        <v>3</v>
      </c>
      <c r="J42" s="18">
        <f t="shared" si="1"/>
        <v>7</v>
      </c>
      <c r="K42" s="17"/>
      <c r="L42" s="17"/>
      <c r="M42" s="17"/>
      <c r="N42" s="17"/>
      <c r="O42" s="17"/>
      <c r="P42" s="17"/>
      <c r="Q42" s="17"/>
      <c r="R42" s="17">
        <v>8</v>
      </c>
      <c r="S42" s="17">
        <v>1</v>
      </c>
      <c r="T42" s="19">
        <f t="shared" si="2"/>
        <v>5.5555555555555552E-2</v>
      </c>
      <c r="U42" s="17">
        <v>24</v>
      </c>
      <c r="V42" s="17">
        <v>66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0">
        <f t="shared" si="3"/>
        <v>0</v>
      </c>
      <c r="AJ42" s="18">
        <f t="shared" si="4"/>
        <v>2</v>
      </c>
      <c r="AK42" s="17">
        <v>0</v>
      </c>
      <c r="AL42" s="17">
        <v>1</v>
      </c>
      <c r="AM42" s="17">
        <v>0</v>
      </c>
      <c r="AN42" s="28">
        <f t="shared" si="5"/>
        <v>0</v>
      </c>
      <c r="AO42" s="17"/>
      <c r="AP42" s="17"/>
      <c r="AQ42" s="17"/>
      <c r="AR42" s="28">
        <f t="shared" si="6"/>
        <v>0</v>
      </c>
      <c r="AS42" s="17">
        <v>1</v>
      </c>
      <c r="AT42" s="17">
        <v>3</v>
      </c>
      <c r="AU42" s="17">
        <v>0</v>
      </c>
      <c r="AV42" s="28">
        <f t="shared" si="7"/>
        <v>1</v>
      </c>
      <c r="AW42" s="17">
        <v>1</v>
      </c>
      <c r="AX42" s="17">
        <v>1</v>
      </c>
      <c r="AY42" s="17">
        <v>0</v>
      </c>
      <c r="AZ42" s="28">
        <f t="shared" si="8"/>
        <v>1</v>
      </c>
      <c r="BA42" s="17">
        <v>0</v>
      </c>
      <c r="BB42" s="17">
        <v>1</v>
      </c>
      <c r="BC42" s="17">
        <v>2</v>
      </c>
      <c r="BD42" s="28">
        <f t="shared" si="9"/>
        <v>2</v>
      </c>
      <c r="BE42" s="17"/>
      <c r="BF42" s="17"/>
      <c r="BG42" s="17"/>
      <c r="BH42" s="28">
        <f t="shared" si="10"/>
        <v>0</v>
      </c>
      <c r="BI42" s="17">
        <v>0</v>
      </c>
      <c r="BJ42" s="17">
        <v>1</v>
      </c>
      <c r="BK42" s="17">
        <v>1</v>
      </c>
      <c r="BL42" s="28">
        <f t="shared" si="11"/>
        <v>1</v>
      </c>
      <c r="BM42" s="17">
        <v>0</v>
      </c>
      <c r="BN42" s="17">
        <v>1</v>
      </c>
      <c r="BO42" s="17">
        <v>0</v>
      </c>
      <c r="BP42" s="17">
        <f t="shared" si="12"/>
        <v>0</v>
      </c>
      <c r="BQ42" s="17">
        <v>0</v>
      </c>
      <c r="BR42" s="17">
        <v>1</v>
      </c>
      <c r="BS42" s="17">
        <v>2</v>
      </c>
      <c r="BT42" s="28">
        <f t="shared" si="13"/>
        <v>2</v>
      </c>
      <c r="BU42" s="17"/>
      <c r="BV42" s="17"/>
      <c r="BW42" s="17"/>
      <c r="BX42" s="28">
        <f t="shared" si="14"/>
        <v>0</v>
      </c>
      <c r="BY42" s="17"/>
      <c r="BZ42" s="17"/>
      <c r="CA42" s="17"/>
      <c r="CB42" s="28">
        <f t="shared" si="15"/>
        <v>0</v>
      </c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</row>
    <row r="43" spans="1:124" ht="14.4">
      <c r="A43">
        <v>39</v>
      </c>
      <c r="C43" s="17">
        <v>63</v>
      </c>
      <c r="D43" s="17" t="s">
        <v>85</v>
      </c>
      <c r="E43" s="1" t="s">
        <v>54</v>
      </c>
      <c r="F43" s="17">
        <v>9</v>
      </c>
      <c r="G43" s="17">
        <v>2</v>
      </c>
      <c r="H43" s="17">
        <v>1</v>
      </c>
      <c r="I43" s="17">
        <v>4</v>
      </c>
      <c r="J43" s="18">
        <f t="shared" si="1"/>
        <v>7</v>
      </c>
      <c r="K43" s="17"/>
      <c r="L43" s="17"/>
      <c r="M43" s="17"/>
      <c r="N43" s="17"/>
      <c r="O43" s="17"/>
      <c r="P43" s="17"/>
      <c r="Q43" s="17">
        <v>3</v>
      </c>
      <c r="R43" s="17">
        <v>5</v>
      </c>
      <c r="S43" s="17">
        <v>1</v>
      </c>
      <c r="T43" s="19">
        <f t="shared" si="2"/>
        <v>0.3888888888888889</v>
      </c>
      <c r="U43" s="17">
        <v>38</v>
      </c>
      <c r="V43" s="17">
        <v>41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0">
        <f t="shared" si="3"/>
        <v>0</v>
      </c>
      <c r="AJ43" s="18">
        <f t="shared" si="4"/>
        <v>2</v>
      </c>
      <c r="AK43" s="17"/>
      <c r="AL43" s="17"/>
      <c r="AM43" s="17"/>
      <c r="AN43" s="28">
        <f t="shared" si="5"/>
        <v>0</v>
      </c>
      <c r="AO43" s="17">
        <v>1</v>
      </c>
      <c r="AP43" s="17">
        <v>1</v>
      </c>
      <c r="AQ43" s="17">
        <v>0</v>
      </c>
      <c r="AR43" s="28">
        <f t="shared" si="6"/>
        <v>1</v>
      </c>
      <c r="AS43" s="17">
        <v>0</v>
      </c>
      <c r="AT43" s="17">
        <v>1</v>
      </c>
      <c r="AU43" s="17">
        <v>0</v>
      </c>
      <c r="AV43" s="28">
        <f t="shared" si="7"/>
        <v>0</v>
      </c>
      <c r="AW43" s="17">
        <v>0</v>
      </c>
      <c r="AX43" s="17">
        <v>3</v>
      </c>
      <c r="AY43" s="17">
        <v>2</v>
      </c>
      <c r="AZ43" s="28">
        <f t="shared" si="8"/>
        <v>2</v>
      </c>
      <c r="BA43" s="17">
        <v>0</v>
      </c>
      <c r="BB43" s="17">
        <v>1</v>
      </c>
      <c r="BC43" s="17">
        <v>0</v>
      </c>
      <c r="BD43" s="28">
        <f t="shared" si="9"/>
        <v>0</v>
      </c>
      <c r="BE43" s="17"/>
      <c r="BF43" s="17"/>
      <c r="BG43" s="17"/>
      <c r="BH43" s="28">
        <f t="shared" si="10"/>
        <v>0</v>
      </c>
      <c r="BI43" s="17">
        <v>0</v>
      </c>
      <c r="BJ43" s="17">
        <v>1</v>
      </c>
      <c r="BK43" s="17">
        <v>1</v>
      </c>
      <c r="BL43" s="28">
        <f t="shared" si="11"/>
        <v>1</v>
      </c>
      <c r="BM43" s="17">
        <v>0</v>
      </c>
      <c r="BN43" s="17">
        <v>1</v>
      </c>
      <c r="BO43" s="17">
        <v>2</v>
      </c>
      <c r="BP43" s="17">
        <f t="shared" si="12"/>
        <v>2</v>
      </c>
      <c r="BQ43" s="17">
        <v>1</v>
      </c>
      <c r="BR43" s="17">
        <v>1</v>
      </c>
      <c r="BS43" s="17">
        <v>0</v>
      </c>
      <c r="BT43" s="28">
        <f t="shared" si="13"/>
        <v>1</v>
      </c>
      <c r="BU43" s="17"/>
      <c r="BV43" s="17"/>
      <c r="BW43" s="17"/>
      <c r="BX43" s="28">
        <f t="shared" si="14"/>
        <v>0</v>
      </c>
      <c r="BY43" s="17"/>
      <c r="BZ43" s="17"/>
      <c r="CA43" s="17"/>
      <c r="CB43" s="28">
        <f t="shared" si="15"/>
        <v>0</v>
      </c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</row>
    <row r="44" spans="1:124" ht="14.4">
      <c r="A44">
        <v>40</v>
      </c>
      <c r="C44" s="17">
        <v>86</v>
      </c>
      <c r="D44" s="17" t="s">
        <v>86</v>
      </c>
      <c r="E44" s="1" t="s">
        <v>49</v>
      </c>
      <c r="F44" s="17">
        <v>6</v>
      </c>
      <c r="G44" s="17">
        <v>5</v>
      </c>
      <c r="H44" s="17">
        <v>0</v>
      </c>
      <c r="I44" s="17">
        <v>0</v>
      </c>
      <c r="J44" s="18">
        <f t="shared" si="1"/>
        <v>5</v>
      </c>
      <c r="K44" s="17"/>
      <c r="L44" s="17"/>
      <c r="M44" s="17"/>
      <c r="N44" s="17"/>
      <c r="O44" s="17"/>
      <c r="P44" s="17"/>
      <c r="Q44" s="17">
        <v>1</v>
      </c>
      <c r="R44" s="17">
        <v>5</v>
      </c>
      <c r="S44" s="17"/>
      <c r="T44" s="19">
        <f t="shared" si="2"/>
        <v>0.16666666666666666</v>
      </c>
      <c r="U44" s="17">
        <v>20</v>
      </c>
      <c r="V44" s="17">
        <v>27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0">
        <f t="shared" si="3"/>
        <v>0</v>
      </c>
      <c r="AJ44" s="18">
        <f t="shared" si="4"/>
        <v>5</v>
      </c>
      <c r="AK44" s="17"/>
      <c r="AL44" s="17"/>
      <c r="AM44" s="17"/>
      <c r="AN44" s="28">
        <f t="shared" si="5"/>
        <v>0</v>
      </c>
      <c r="AO44" s="17"/>
      <c r="AP44" s="17"/>
      <c r="AQ44" s="17"/>
      <c r="AR44" s="28">
        <f t="shared" si="6"/>
        <v>0</v>
      </c>
      <c r="AS44" s="17"/>
      <c r="AT44" s="17"/>
      <c r="AU44" s="17"/>
      <c r="AV44" s="28">
        <f t="shared" si="7"/>
        <v>0</v>
      </c>
      <c r="AW44" s="17">
        <v>0</v>
      </c>
      <c r="AX44" s="17">
        <v>1</v>
      </c>
      <c r="AY44" s="17">
        <v>0</v>
      </c>
      <c r="AZ44" s="28">
        <f t="shared" si="8"/>
        <v>0</v>
      </c>
      <c r="BA44" s="17"/>
      <c r="BB44" s="17"/>
      <c r="BC44" s="17"/>
      <c r="BD44" s="28">
        <f t="shared" si="9"/>
        <v>0</v>
      </c>
      <c r="BE44" s="17">
        <v>1</v>
      </c>
      <c r="BF44" s="17">
        <v>1</v>
      </c>
      <c r="BG44" s="17">
        <v>0</v>
      </c>
      <c r="BH44" s="28">
        <f t="shared" si="10"/>
        <v>1</v>
      </c>
      <c r="BI44" s="17">
        <v>1</v>
      </c>
      <c r="BJ44" s="17">
        <v>1</v>
      </c>
      <c r="BK44" s="17">
        <v>0</v>
      </c>
      <c r="BL44" s="28">
        <f t="shared" si="11"/>
        <v>1</v>
      </c>
      <c r="BM44" s="17">
        <v>2</v>
      </c>
      <c r="BN44" s="17">
        <v>1</v>
      </c>
      <c r="BO44" s="17">
        <v>0</v>
      </c>
      <c r="BP44" s="17">
        <f t="shared" si="12"/>
        <v>2</v>
      </c>
      <c r="BQ44" s="17">
        <v>0</v>
      </c>
      <c r="BR44" s="17">
        <v>1</v>
      </c>
      <c r="BS44" s="17">
        <v>0</v>
      </c>
      <c r="BT44" s="28">
        <f t="shared" si="13"/>
        <v>0</v>
      </c>
      <c r="BU44" s="17">
        <v>1</v>
      </c>
      <c r="BV44" s="17">
        <v>1</v>
      </c>
      <c r="BW44" s="17">
        <v>0</v>
      </c>
      <c r="BX44" s="28">
        <f t="shared" si="14"/>
        <v>1</v>
      </c>
      <c r="BY44" s="17"/>
      <c r="BZ44" s="17"/>
      <c r="CA44" s="17"/>
      <c r="CB44" s="28">
        <f t="shared" si="15"/>
        <v>0</v>
      </c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</row>
    <row r="45" spans="1:124" ht="14.4">
      <c r="A45">
        <v>41</v>
      </c>
      <c r="C45" s="17">
        <v>76</v>
      </c>
      <c r="D45" s="17" t="s">
        <v>87</v>
      </c>
      <c r="E45" s="1" t="s">
        <v>40</v>
      </c>
      <c r="F45" s="17">
        <v>9</v>
      </c>
      <c r="G45" s="17">
        <v>2</v>
      </c>
      <c r="H45" s="17">
        <v>2</v>
      </c>
      <c r="I45" s="17">
        <v>2</v>
      </c>
      <c r="J45" s="18">
        <f t="shared" si="1"/>
        <v>6</v>
      </c>
      <c r="K45" s="17"/>
      <c r="L45" s="17"/>
      <c r="M45" s="17"/>
      <c r="N45" s="17"/>
      <c r="O45" s="17"/>
      <c r="P45" s="17"/>
      <c r="Q45" s="17">
        <v>8</v>
      </c>
      <c r="R45" s="17">
        <v>1</v>
      </c>
      <c r="S45" s="17"/>
      <c r="T45" s="19">
        <f t="shared" si="2"/>
        <v>0.88888888888888884</v>
      </c>
      <c r="U45" s="17">
        <v>57</v>
      </c>
      <c r="V45" s="17">
        <v>30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0">
        <f t="shared" si="3"/>
        <v>0</v>
      </c>
      <c r="AJ45" s="18">
        <f t="shared" si="4"/>
        <v>2</v>
      </c>
      <c r="AK45" s="17"/>
      <c r="AL45" s="17"/>
      <c r="AM45" s="17"/>
      <c r="AN45" s="28">
        <f t="shared" si="5"/>
        <v>0</v>
      </c>
      <c r="AO45" s="17">
        <v>0</v>
      </c>
      <c r="AP45" s="17">
        <v>1</v>
      </c>
      <c r="AQ45" s="17">
        <v>1</v>
      </c>
      <c r="AR45" s="28">
        <f t="shared" si="6"/>
        <v>1</v>
      </c>
      <c r="AS45" s="17">
        <v>0</v>
      </c>
      <c r="AT45" s="17">
        <v>1</v>
      </c>
      <c r="AU45" s="17">
        <v>0</v>
      </c>
      <c r="AV45" s="28">
        <f t="shared" si="7"/>
        <v>0</v>
      </c>
      <c r="AW45" s="17"/>
      <c r="AX45" s="17"/>
      <c r="AY45" s="17"/>
      <c r="AZ45" s="28">
        <f t="shared" si="8"/>
        <v>0</v>
      </c>
      <c r="BA45" s="17">
        <v>0</v>
      </c>
      <c r="BB45" s="17">
        <v>1</v>
      </c>
      <c r="BC45" s="17">
        <v>0</v>
      </c>
      <c r="BD45" s="28">
        <f t="shared" si="9"/>
        <v>0</v>
      </c>
      <c r="BE45" s="17">
        <v>1</v>
      </c>
      <c r="BF45" s="17">
        <v>1</v>
      </c>
      <c r="BG45" s="17">
        <v>1</v>
      </c>
      <c r="BH45" s="28">
        <f t="shared" si="10"/>
        <v>2</v>
      </c>
      <c r="BI45" s="17">
        <v>0</v>
      </c>
      <c r="BJ45" s="17">
        <v>1</v>
      </c>
      <c r="BK45" s="17">
        <v>1</v>
      </c>
      <c r="BL45" s="28">
        <f t="shared" si="11"/>
        <v>1</v>
      </c>
      <c r="BM45" s="17">
        <v>0</v>
      </c>
      <c r="BN45" s="17">
        <v>1</v>
      </c>
      <c r="BO45" s="17">
        <v>0</v>
      </c>
      <c r="BP45" s="17">
        <f t="shared" si="12"/>
        <v>0</v>
      </c>
      <c r="BQ45" s="17">
        <v>1</v>
      </c>
      <c r="BR45" s="17">
        <v>3</v>
      </c>
      <c r="BS45" s="17">
        <v>1</v>
      </c>
      <c r="BT45" s="28">
        <f t="shared" si="13"/>
        <v>2</v>
      </c>
      <c r="BU45" s="17"/>
      <c r="BV45" s="17"/>
      <c r="BW45" s="17"/>
      <c r="BX45" s="28">
        <f t="shared" si="14"/>
        <v>0</v>
      </c>
      <c r="BY45" s="17"/>
      <c r="BZ45" s="17"/>
      <c r="CA45" s="17"/>
      <c r="CB45" s="28">
        <f t="shared" si="15"/>
        <v>0</v>
      </c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</row>
    <row r="46" spans="1:124" ht="14.4">
      <c r="A46">
        <v>42</v>
      </c>
      <c r="C46" s="17">
        <v>48</v>
      </c>
      <c r="D46" s="17" t="s">
        <v>88</v>
      </c>
      <c r="E46" s="1" t="s">
        <v>57</v>
      </c>
      <c r="F46" s="17">
        <v>9</v>
      </c>
      <c r="G46" s="17">
        <v>2</v>
      </c>
      <c r="H46" s="17">
        <v>2</v>
      </c>
      <c r="I46" s="17">
        <v>2</v>
      </c>
      <c r="J46" s="18">
        <f t="shared" si="1"/>
        <v>6</v>
      </c>
      <c r="K46" s="17"/>
      <c r="L46" s="17"/>
      <c r="M46" s="17"/>
      <c r="N46" s="17"/>
      <c r="O46" s="17"/>
      <c r="P46" s="17"/>
      <c r="Q46" s="17">
        <v>4</v>
      </c>
      <c r="R46" s="17">
        <v>5</v>
      </c>
      <c r="S46" s="17"/>
      <c r="T46" s="19">
        <f t="shared" si="2"/>
        <v>0.44444444444444442</v>
      </c>
      <c r="U46" s="17">
        <v>32</v>
      </c>
      <c r="V46" s="17">
        <v>44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0">
        <f t="shared" si="3"/>
        <v>0</v>
      </c>
      <c r="AJ46" s="18">
        <f t="shared" si="4"/>
        <v>2</v>
      </c>
      <c r="AK46" s="17"/>
      <c r="AL46" s="17"/>
      <c r="AM46" s="17"/>
      <c r="AN46" s="28">
        <f t="shared" si="5"/>
        <v>0</v>
      </c>
      <c r="AO46" s="17">
        <v>1</v>
      </c>
      <c r="AP46" s="17">
        <v>1</v>
      </c>
      <c r="AQ46" s="17">
        <v>2</v>
      </c>
      <c r="AR46" s="28">
        <f t="shared" si="6"/>
        <v>3</v>
      </c>
      <c r="AS46" s="17">
        <v>0</v>
      </c>
      <c r="AT46" s="17">
        <v>1</v>
      </c>
      <c r="AU46" s="17">
        <v>0</v>
      </c>
      <c r="AV46" s="28">
        <f t="shared" si="7"/>
        <v>0</v>
      </c>
      <c r="AW46" s="17">
        <v>0</v>
      </c>
      <c r="AX46" s="17">
        <v>1</v>
      </c>
      <c r="AY46" s="17">
        <v>0</v>
      </c>
      <c r="AZ46" s="28">
        <f t="shared" si="8"/>
        <v>0</v>
      </c>
      <c r="BA46" s="17">
        <v>0</v>
      </c>
      <c r="BB46" s="17">
        <v>1</v>
      </c>
      <c r="BC46" s="17">
        <v>1</v>
      </c>
      <c r="BD46" s="28">
        <f t="shared" si="9"/>
        <v>1</v>
      </c>
      <c r="BE46" s="17"/>
      <c r="BF46" s="17"/>
      <c r="BG46" s="17"/>
      <c r="BH46" s="28">
        <f t="shared" si="10"/>
        <v>0</v>
      </c>
      <c r="BI46" s="17">
        <v>1</v>
      </c>
      <c r="BJ46" s="17">
        <v>3</v>
      </c>
      <c r="BK46" s="17">
        <v>1</v>
      </c>
      <c r="BL46" s="28">
        <f t="shared" si="11"/>
        <v>2</v>
      </c>
      <c r="BM46" s="17"/>
      <c r="BN46" s="17"/>
      <c r="BO46" s="17"/>
      <c r="BP46" s="17">
        <f t="shared" si="12"/>
        <v>0</v>
      </c>
      <c r="BQ46" s="17">
        <v>0</v>
      </c>
      <c r="BR46" s="17">
        <v>1</v>
      </c>
      <c r="BS46" s="17">
        <v>0</v>
      </c>
      <c r="BT46" s="28">
        <f t="shared" si="13"/>
        <v>0</v>
      </c>
      <c r="BU46" s="17">
        <v>0</v>
      </c>
      <c r="BV46" s="17">
        <v>1</v>
      </c>
      <c r="BW46" s="17">
        <v>0</v>
      </c>
      <c r="BX46" s="28">
        <f t="shared" si="14"/>
        <v>0</v>
      </c>
      <c r="BY46" s="17"/>
      <c r="BZ46" s="17"/>
      <c r="CA46" s="17"/>
      <c r="CB46" s="28">
        <f t="shared" si="15"/>
        <v>0</v>
      </c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</row>
    <row r="47" spans="1:124" ht="14.4">
      <c r="A47">
        <v>43</v>
      </c>
      <c r="C47" s="17">
        <v>82</v>
      </c>
      <c r="D47" s="17" t="s">
        <v>89</v>
      </c>
      <c r="E47" s="1" t="s">
        <v>49</v>
      </c>
      <c r="F47" s="17">
        <v>9</v>
      </c>
      <c r="G47" s="17">
        <v>1</v>
      </c>
      <c r="H47" s="17">
        <v>4</v>
      </c>
      <c r="I47" s="17">
        <v>2</v>
      </c>
      <c r="J47" s="18">
        <f t="shared" si="1"/>
        <v>7</v>
      </c>
      <c r="K47" s="17"/>
      <c r="L47" s="17"/>
      <c r="M47" s="17"/>
      <c r="N47" s="17"/>
      <c r="O47" s="17"/>
      <c r="P47" s="17"/>
      <c r="Q47" s="17">
        <v>2</v>
      </c>
      <c r="R47" s="17">
        <v>6</v>
      </c>
      <c r="S47" s="17">
        <v>1</v>
      </c>
      <c r="T47" s="19">
        <f t="shared" si="2"/>
        <v>0.27777777777777779</v>
      </c>
      <c r="U47" s="17">
        <v>35</v>
      </c>
      <c r="V47" s="17">
        <v>40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0">
        <f t="shared" si="3"/>
        <v>0</v>
      </c>
      <c r="AJ47" s="18">
        <f t="shared" si="4"/>
        <v>1</v>
      </c>
      <c r="AK47" s="17">
        <v>0</v>
      </c>
      <c r="AL47" s="17">
        <v>1</v>
      </c>
      <c r="AM47" s="17">
        <v>1</v>
      </c>
      <c r="AN47" s="28">
        <f t="shared" si="5"/>
        <v>1</v>
      </c>
      <c r="AO47" s="17"/>
      <c r="AP47" s="17"/>
      <c r="AQ47" s="17"/>
      <c r="AR47" s="28">
        <f t="shared" si="6"/>
        <v>0</v>
      </c>
      <c r="AS47" s="17">
        <v>0</v>
      </c>
      <c r="AT47" s="17">
        <v>1</v>
      </c>
      <c r="AU47" s="17">
        <v>1</v>
      </c>
      <c r="AV47" s="28">
        <f t="shared" si="7"/>
        <v>1</v>
      </c>
      <c r="AW47" s="17">
        <v>0</v>
      </c>
      <c r="AX47" s="17">
        <v>1</v>
      </c>
      <c r="AY47" s="17">
        <v>0</v>
      </c>
      <c r="AZ47" s="28">
        <f t="shared" si="8"/>
        <v>0</v>
      </c>
      <c r="BA47" s="17"/>
      <c r="BB47" s="17"/>
      <c r="BC47" s="17"/>
      <c r="BD47" s="28">
        <f t="shared" si="9"/>
        <v>0</v>
      </c>
      <c r="BE47" s="17">
        <v>0</v>
      </c>
      <c r="BF47" s="17">
        <v>1</v>
      </c>
      <c r="BG47" s="17">
        <v>0</v>
      </c>
      <c r="BH47" s="28">
        <f t="shared" si="10"/>
        <v>0</v>
      </c>
      <c r="BI47" s="17">
        <v>0</v>
      </c>
      <c r="BJ47" s="17">
        <v>1</v>
      </c>
      <c r="BK47" s="17">
        <v>1</v>
      </c>
      <c r="BL47" s="28">
        <f t="shared" si="11"/>
        <v>1</v>
      </c>
      <c r="BM47" s="17">
        <v>0</v>
      </c>
      <c r="BN47" s="17">
        <v>1</v>
      </c>
      <c r="BO47" s="17">
        <v>0</v>
      </c>
      <c r="BP47" s="17">
        <f t="shared" si="12"/>
        <v>0</v>
      </c>
      <c r="BQ47" s="17">
        <v>0</v>
      </c>
      <c r="BR47" s="17">
        <v>1</v>
      </c>
      <c r="BS47" s="17">
        <v>0</v>
      </c>
      <c r="BT47" s="28">
        <f t="shared" si="13"/>
        <v>0</v>
      </c>
      <c r="BU47" s="17">
        <v>0</v>
      </c>
      <c r="BV47" s="17">
        <v>1</v>
      </c>
      <c r="BW47" s="17">
        <v>1</v>
      </c>
      <c r="BX47" s="28">
        <f t="shared" si="14"/>
        <v>1</v>
      </c>
      <c r="BY47" s="17">
        <v>1</v>
      </c>
      <c r="BZ47" s="17">
        <v>1</v>
      </c>
      <c r="CA47" s="17">
        <v>2</v>
      </c>
      <c r="CB47" s="28">
        <f t="shared" si="15"/>
        <v>3</v>
      </c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</row>
    <row r="48" spans="1:124" ht="14.4">
      <c r="A48">
        <v>44</v>
      </c>
      <c r="C48" s="17">
        <v>56</v>
      </c>
      <c r="D48" s="17" t="s">
        <v>90</v>
      </c>
      <c r="E48" s="1" t="s">
        <v>47</v>
      </c>
      <c r="F48" s="17">
        <v>9</v>
      </c>
      <c r="G48" s="17">
        <v>4</v>
      </c>
      <c r="H48" s="17">
        <v>1</v>
      </c>
      <c r="I48" s="17">
        <v>0</v>
      </c>
      <c r="J48" s="18">
        <f t="shared" si="1"/>
        <v>5</v>
      </c>
      <c r="K48" s="17"/>
      <c r="L48" s="17"/>
      <c r="M48" s="17"/>
      <c r="N48" s="17"/>
      <c r="O48" s="17"/>
      <c r="P48" s="17"/>
      <c r="Q48" s="17">
        <v>4</v>
      </c>
      <c r="R48" s="17">
        <v>3</v>
      </c>
      <c r="S48" s="17">
        <v>2</v>
      </c>
      <c r="T48" s="19">
        <f t="shared" si="2"/>
        <v>0.55555555555555558</v>
      </c>
      <c r="U48" s="17">
        <v>44</v>
      </c>
      <c r="V48" s="17">
        <v>32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0">
        <f t="shared" si="3"/>
        <v>0</v>
      </c>
      <c r="AJ48" s="18">
        <f t="shared" si="4"/>
        <v>4</v>
      </c>
      <c r="AK48" s="17"/>
      <c r="AL48" s="17"/>
      <c r="AM48" s="17"/>
      <c r="AN48" s="28">
        <f t="shared" si="5"/>
        <v>0</v>
      </c>
      <c r="AO48" s="17"/>
      <c r="AP48" s="17"/>
      <c r="AQ48" s="17"/>
      <c r="AR48" s="28">
        <f t="shared" si="6"/>
        <v>0</v>
      </c>
      <c r="AS48" s="17">
        <v>0</v>
      </c>
      <c r="AT48" s="17">
        <v>1</v>
      </c>
      <c r="AU48" s="17">
        <v>0</v>
      </c>
      <c r="AV48" s="28">
        <f t="shared" si="7"/>
        <v>0</v>
      </c>
      <c r="AW48" s="17">
        <v>0</v>
      </c>
      <c r="AX48" s="17">
        <v>1</v>
      </c>
      <c r="AY48" s="17">
        <v>0</v>
      </c>
      <c r="AZ48" s="28">
        <f t="shared" si="8"/>
        <v>0</v>
      </c>
      <c r="BA48" s="17">
        <v>1</v>
      </c>
      <c r="BB48" s="17">
        <v>3</v>
      </c>
      <c r="BC48" s="17">
        <v>0</v>
      </c>
      <c r="BD48" s="28">
        <f t="shared" si="9"/>
        <v>1</v>
      </c>
      <c r="BE48" s="17">
        <v>0</v>
      </c>
      <c r="BF48" s="17">
        <v>1</v>
      </c>
      <c r="BG48" s="17">
        <v>0</v>
      </c>
      <c r="BH48" s="28">
        <f t="shared" si="10"/>
        <v>0</v>
      </c>
      <c r="BI48" s="17">
        <v>1</v>
      </c>
      <c r="BJ48" s="17">
        <v>1</v>
      </c>
      <c r="BK48" s="17">
        <v>0</v>
      </c>
      <c r="BL48" s="28">
        <f t="shared" si="11"/>
        <v>1</v>
      </c>
      <c r="BM48" s="17">
        <v>1</v>
      </c>
      <c r="BN48" s="17">
        <v>1</v>
      </c>
      <c r="BO48" s="17">
        <v>0</v>
      </c>
      <c r="BP48" s="17">
        <f t="shared" si="12"/>
        <v>1</v>
      </c>
      <c r="BQ48" s="17"/>
      <c r="BR48" s="17"/>
      <c r="BS48" s="17"/>
      <c r="BT48" s="28">
        <f t="shared" si="13"/>
        <v>0</v>
      </c>
      <c r="BU48" s="17"/>
      <c r="BV48" s="17"/>
      <c r="BW48" s="17"/>
      <c r="BX48" s="28">
        <f t="shared" si="14"/>
        <v>0</v>
      </c>
      <c r="BY48" s="17">
        <v>1</v>
      </c>
      <c r="BZ48" s="17">
        <v>1</v>
      </c>
      <c r="CA48" s="17">
        <v>1</v>
      </c>
      <c r="CB48" s="28">
        <f t="shared" si="15"/>
        <v>2</v>
      </c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</row>
    <row r="49" spans="1:124" ht="14.4">
      <c r="A49">
        <v>45</v>
      </c>
      <c r="C49" s="17">
        <v>58</v>
      </c>
      <c r="D49" s="17" t="s">
        <v>91</v>
      </c>
      <c r="E49" s="1" t="s">
        <v>47</v>
      </c>
      <c r="F49" s="17">
        <v>9</v>
      </c>
      <c r="G49" s="17">
        <v>2</v>
      </c>
      <c r="H49" s="17">
        <v>2</v>
      </c>
      <c r="I49" s="17">
        <v>1</v>
      </c>
      <c r="J49" s="18">
        <f t="shared" si="1"/>
        <v>5</v>
      </c>
      <c r="K49" s="17"/>
      <c r="L49" s="17"/>
      <c r="M49" s="17"/>
      <c r="N49" s="17"/>
      <c r="O49" s="17"/>
      <c r="P49" s="17"/>
      <c r="Q49" s="17">
        <v>4</v>
      </c>
      <c r="R49" s="17">
        <v>3</v>
      </c>
      <c r="S49" s="17">
        <v>2</v>
      </c>
      <c r="T49" s="19">
        <f t="shared" si="2"/>
        <v>0.55555555555555558</v>
      </c>
      <c r="U49" s="17">
        <v>44</v>
      </c>
      <c r="V49" s="17">
        <v>32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0">
        <f t="shared" si="3"/>
        <v>0</v>
      </c>
      <c r="AJ49" s="18">
        <f t="shared" si="4"/>
        <v>2</v>
      </c>
      <c r="AK49" s="17"/>
      <c r="AL49" s="17"/>
      <c r="AM49" s="17"/>
      <c r="AN49" s="28">
        <f t="shared" si="5"/>
        <v>0</v>
      </c>
      <c r="AO49" s="17"/>
      <c r="AP49" s="17"/>
      <c r="AQ49" s="17"/>
      <c r="AR49" s="28">
        <f t="shared" si="6"/>
        <v>0</v>
      </c>
      <c r="AS49" s="17">
        <v>0</v>
      </c>
      <c r="AT49" s="17">
        <v>1</v>
      </c>
      <c r="AU49" s="17">
        <v>0</v>
      </c>
      <c r="AV49" s="28">
        <f t="shared" si="7"/>
        <v>0</v>
      </c>
      <c r="AW49" s="17">
        <v>0</v>
      </c>
      <c r="AX49" s="17">
        <v>1</v>
      </c>
      <c r="AY49" s="17">
        <v>0</v>
      </c>
      <c r="AZ49" s="28">
        <f t="shared" si="8"/>
        <v>0</v>
      </c>
      <c r="BA49" s="17">
        <v>0</v>
      </c>
      <c r="BB49" s="17">
        <v>3</v>
      </c>
      <c r="BC49" s="17">
        <v>0</v>
      </c>
      <c r="BD49" s="28">
        <f t="shared" si="9"/>
        <v>0</v>
      </c>
      <c r="BE49" s="17">
        <v>0</v>
      </c>
      <c r="BF49" s="17">
        <v>1</v>
      </c>
      <c r="BG49" s="17">
        <v>0</v>
      </c>
      <c r="BH49" s="28">
        <f t="shared" si="10"/>
        <v>0</v>
      </c>
      <c r="BI49" s="17">
        <v>0</v>
      </c>
      <c r="BJ49" s="17">
        <v>1</v>
      </c>
      <c r="BK49" s="17">
        <v>0</v>
      </c>
      <c r="BL49" s="28">
        <f t="shared" si="11"/>
        <v>0</v>
      </c>
      <c r="BM49" s="17">
        <v>0</v>
      </c>
      <c r="BN49" s="17">
        <v>1</v>
      </c>
      <c r="BO49" s="17">
        <v>2</v>
      </c>
      <c r="BP49" s="17">
        <f t="shared" si="12"/>
        <v>2</v>
      </c>
      <c r="BQ49" s="17"/>
      <c r="BR49" s="17"/>
      <c r="BS49" s="17"/>
      <c r="BT49" s="28">
        <f t="shared" si="13"/>
        <v>0</v>
      </c>
      <c r="BU49" s="17"/>
      <c r="BV49" s="17"/>
      <c r="BW49" s="17"/>
      <c r="BX49" s="28">
        <f t="shared" si="14"/>
        <v>0</v>
      </c>
      <c r="BY49" s="17">
        <v>2</v>
      </c>
      <c r="BZ49" s="17">
        <v>1</v>
      </c>
      <c r="CA49" s="17">
        <v>1</v>
      </c>
      <c r="CB49" s="28">
        <f t="shared" si="15"/>
        <v>3</v>
      </c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</row>
    <row r="50" spans="1:124" ht="14.4">
      <c r="A50">
        <v>46</v>
      </c>
      <c r="C50" s="17">
        <v>34</v>
      </c>
      <c r="D50" s="17" t="s">
        <v>92</v>
      </c>
      <c r="E50" s="1" t="s">
        <v>51</v>
      </c>
      <c r="F50" s="17">
        <v>9</v>
      </c>
      <c r="G50" s="17">
        <v>1</v>
      </c>
      <c r="H50" s="17">
        <v>3</v>
      </c>
      <c r="I50" s="17">
        <v>1</v>
      </c>
      <c r="J50" s="18">
        <f t="shared" si="1"/>
        <v>5</v>
      </c>
      <c r="K50" s="17"/>
      <c r="L50" s="17"/>
      <c r="M50" s="17"/>
      <c r="N50" s="17"/>
      <c r="O50" s="17"/>
      <c r="P50" s="17"/>
      <c r="Q50" s="17">
        <v>4</v>
      </c>
      <c r="R50" s="17">
        <v>4</v>
      </c>
      <c r="S50" s="17">
        <v>1</v>
      </c>
      <c r="T50" s="19">
        <f t="shared" si="2"/>
        <v>0.5</v>
      </c>
      <c r="U50" s="17">
        <v>31</v>
      </c>
      <c r="V50" s="17">
        <v>34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0">
        <f t="shared" si="3"/>
        <v>0</v>
      </c>
      <c r="AJ50" s="18">
        <f t="shared" si="4"/>
        <v>1</v>
      </c>
      <c r="AK50" s="17"/>
      <c r="AL50" s="17"/>
      <c r="AM50" s="17"/>
      <c r="AN50" s="28">
        <f t="shared" si="5"/>
        <v>0</v>
      </c>
      <c r="AO50" s="17">
        <v>0</v>
      </c>
      <c r="AP50" s="17">
        <v>1</v>
      </c>
      <c r="AQ50" s="17">
        <v>0</v>
      </c>
      <c r="AR50" s="28">
        <f t="shared" si="6"/>
        <v>0</v>
      </c>
      <c r="AS50" s="17">
        <v>0</v>
      </c>
      <c r="AT50" s="17">
        <v>1</v>
      </c>
      <c r="AU50" s="17">
        <v>0</v>
      </c>
      <c r="AV50" s="28">
        <f t="shared" si="7"/>
        <v>0</v>
      </c>
      <c r="AW50" s="17">
        <v>0</v>
      </c>
      <c r="AX50" s="17">
        <v>1</v>
      </c>
      <c r="AY50" s="17">
        <v>1</v>
      </c>
      <c r="AZ50" s="28">
        <f t="shared" si="8"/>
        <v>1</v>
      </c>
      <c r="BA50" s="17">
        <v>0</v>
      </c>
      <c r="BB50" s="17">
        <v>1</v>
      </c>
      <c r="BC50" s="17">
        <v>0</v>
      </c>
      <c r="BD50" s="28">
        <f t="shared" si="9"/>
        <v>0</v>
      </c>
      <c r="BE50" s="17"/>
      <c r="BF50" s="17"/>
      <c r="BG50" s="17"/>
      <c r="BH50" s="28">
        <f t="shared" si="10"/>
        <v>0</v>
      </c>
      <c r="BI50" s="17"/>
      <c r="BJ50" s="17"/>
      <c r="BK50" s="17"/>
      <c r="BL50" s="28">
        <f t="shared" si="11"/>
        <v>0</v>
      </c>
      <c r="BM50" s="17">
        <v>1</v>
      </c>
      <c r="BN50" s="17">
        <v>3</v>
      </c>
      <c r="BO50" s="17">
        <v>3</v>
      </c>
      <c r="BP50" s="17">
        <f t="shared" si="12"/>
        <v>4</v>
      </c>
      <c r="BQ50" s="17">
        <v>0</v>
      </c>
      <c r="BR50" s="17">
        <v>1</v>
      </c>
      <c r="BS50" s="17">
        <v>0</v>
      </c>
      <c r="BT50" s="28">
        <f t="shared" si="13"/>
        <v>0</v>
      </c>
      <c r="BU50" s="17">
        <v>0</v>
      </c>
      <c r="BV50" s="17">
        <v>1</v>
      </c>
      <c r="BW50" s="17">
        <v>0</v>
      </c>
      <c r="BX50" s="28">
        <f t="shared" si="14"/>
        <v>0</v>
      </c>
      <c r="BY50" s="17"/>
      <c r="BZ50" s="17"/>
      <c r="CA50" s="17"/>
      <c r="CB50" s="28">
        <f t="shared" si="15"/>
        <v>0</v>
      </c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</row>
    <row r="51" spans="1:124" ht="14.4">
      <c r="A51">
        <v>47</v>
      </c>
      <c r="C51" s="17">
        <v>46</v>
      </c>
      <c r="D51" s="17" t="s">
        <v>93</v>
      </c>
      <c r="E51" s="1" t="s">
        <v>57</v>
      </c>
      <c r="F51" s="17">
        <v>6</v>
      </c>
      <c r="G51" s="17">
        <v>0</v>
      </c>
      <c r="H51" s="17">
        <v>4</v>
      </c>
      <c r="I51" s="17">
        <v>1</v>
      </c>
      <c r="J51" s="18">
        <f t="shared" si="1"/>
        <v>5</v>
      </c>
      <c r="K51" s="17"/>
      <c r="L51" s="17"/>
      <c r="M51" s="17"/>
      <c r="N51" s="17"/>
      <c r="O51" s="17"/>
      <c r="P51" s="17"/>
      <c r="Q51" s="17">
        <v>3</v>
      </c>
      <c r="R51" s="17">
        <v>3</v>
      </c>
      <c r="S51" s="17"/>
      <c r="T51" s="19">
        <f t="shared" si="2"/>
        <v>0.5</v>
      </c>
      <c r="U51" s="17">
        <v>21</v>
      </c>
      <c r="V51" s="17">
        <v>29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0">
        <f t="shared" si="3"/>
        <v>0</v>
      </c>
      <c r="AJ51" s="18">
        <f t="shared" si="4"/>
        <v>0</v>
      </c>
      <c r="AK51" s="17"/>
      <c r="AL51" s="17"/>
      <c r="AM51" s="17"/>
      <c r="AN51" s="28">
        <f t="shared" si="5"/>
        <v>0</v>
      </c>
      <c r="AO51" s="17"/>
      <c r="AP51" s="17"/>
      <c r="AQ51" s="17"/>
      <c r="AR51" s="28">
        <f t="shared" si="6"/>
        <v>0</v>
      </c>
      <c r="AS51" s="17"/>
      <c r="AT51" s="17"/>
      <c r="AU51" s="17"/>
      <c r="AV51" s="28">
        <f t="shared" si="7"/>
        <v>0</v>
      </c>
      <c r="AW51" s="17">
        <v>0</v>
      </c>
      <c r="AX51" s="17">
        <v>1</v>
      </c>
      <c r="AY51" s="17">
        <v>1</v>
      </c>
      <c r="AZ51" s="28">
        <f t="shared" si="8"/>
        <v>1</v>
      </c>
      <c r="BA51" s="17">
        <v>0</v>
      </c>
      <c r="BB51" s="17">
        <v>1</v>
      </c>
      <c r="BC51" s="17">
        <v>1</v>
      </c>
      <c r="BD51" s="28">
        <f t="shared" si="9"/>
        <v>1</v>
      </c>
      <c r="BE51" s="17"/>
      <c r="BF51" s="17"/>
      <c r="BG51" s="17"/>
      <c r="BH51" s="28">
        <f t="shared" si="10"/>
        <v>0</v>
      </c>
      <c r="BI51" s="17">
        <v>0</v>
      </c>
      <c r="BJ51" s="17">
        <v>2</v>
      </c>
      <c r="BK51" s="17">
        <v>1</v>
      </c>
      <c r="BL51" s="28">
        <f t="shared" si="11"/>
        <v>1</v>
      </c>
      <c r="BM51" s="17"/>
      <c r="BN51" s="17"/>
      <c r="BO51" s="17"/>
      <c r="BP51" s="17">
        <f t="shared" si="12"/>
        <v>0</v>
      </c>
      <c r="BQ51" s="17">
        <v>0</v>
      </c>
      <c r="BR51" s="17">
        <v>1</v>
      </c>
      <c r="BS51" s="17">
        <v>2</v>
      </c>
      <c r="BT51" s="28">
        <f t="shared" si="13"/>
        <v>2</v>
      </c>
      <c r="BU51" s="17">
        <v>0</v>
      </c>
      <c r="BV51" s="17">
        <v>1</v>
      </c>
      <c r="BW51" s="17">
        <v>0</v>
      </c>
      <c r="BX51" s="28">
        <f t="shared" si="14"/>
        <v>0</v>
      </c>
      <c r="BY51" s="17"/>
      <c r="BZ51" s="17"/>
      <c r="CA51" s="17"/>
      <c r="CB51" s="28">
        <f t="shared" si="15"/>
        <v>0</v>
      </c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</row>
    <row r="52" spans="1:124" ht="14.4">
      <c r="A52">
        <v>48</v>
      </c>
      <c r="C52" s="17">
        <v>85</v>
      </c>
      <c r="D52" s="17" t="s">
        <v>94</v>
      </c>
      <c r="E52" s="1" t="s">
        <v>49</v>
      </c>
      <c r="F52" s="17">
        <v>9</v>
      </c>
      <c r="G52" s="17">
        <v>1</v>
      </c>
      <c r="H52" s="17">
        <v>3</v>
      </c>
      <c r="I52" s="17">
        <v>0</v>
      </c>
      <c r="J52" s="18">
        <f t="shared" si="1"/>
        <v>4</v>
      </c>
      <c r="K52" s="17"/>
      <c r="L52" s="17"/>
      <c r="M52" s="17"/>
      <c r="N52" s="17"/>
      <c r="O52" s="17"/>
      <c r="P52" s="17"/>
      <c r="Q52" s="17">
        <v>2</v>
      </c>
      <c r="R52" s="17">
        <v>6</v>
      </c>
      <c r="S52" s="17">
        <v>1</v>
      </c>
      <c r="T52" s="19">
        <f t="shared" si="2"/>
        <v>0.27777777777777779</v>
      </c>
      <c r="U52" s="17">
        <v>35</v>
      </c>
      <c r="V52" s="17">
        <v>40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0">
        <f t="shared" si="3"/>
        <v>0</v>
      </c>
      <c r="AJ52" s="18">
        <f t="shared" si="4"/>
        <v>1</v>
      </c>
      <c r="AK52" s="17">
        <v>0</v>
      </c>
      <c r="AL52" s="17">
        <v>1</v>
      </c>
      <c r="AM52" s="17">
        <v>0</v>
      </c>
      <c r="AN52" s="28">
        <f t="shared" si="5"/>
        <v>0</v>
      </c>
      <c r="AO52" s="17"/>
      <c r="AP52" s="17"/>
      <c r="AQ52" s="17"/>
      <c r="AR52" s="28">
        <f t="shared" si="6"/>
        <v>0</v>
      </c>
      <c r="AS52" s="17">
        <v>0</v>
      </c>
      <c r="AT52" s="17">
        <v>1</v>
      </c>
      <c r="AU52" s="17">
        <v>0</v>
      </c>
      <c r="AV52" s="28">
        <f t="shared" si="7"/>
        <v>0</v>
      </c>
      <c r="AW52" s="17">
        <v>0</v>
      </c>
      <c r="AX52" s="17">
        <v>1</v>
      </c>
      <c r="AY52" s="17">
        <v>0</v>
      </c>
      <c r="AZ52" s="28">
        <f t="shared" si="8"/>
        <v>0</v>
      </c>
      <c r="BA52" s="17"/>
      <c r="BB52" s="17"/>
      <c r="BC52" s="17"/>
      <c r="BD52" s="28">
        <f t="shared" si="9"/>
        <v>0</v>
      </c>
      <c r="BE52" s="17">
        <v>0</v>
      </c>
      <c r="BF52" s="17">
        <v>1</v>
      </c>
      <c r="BG52" s="17">
        <v>0</v>
      </c>
      <c r="BH52" s="28">
        <f t="shared" si="10"/>
        <v>0</v>
      </c>
      <c r="BI52" s="17">
        <v>0</v>
      </c>
      <c r="BJ52" s="17">
        <v>1</v>
      </c>
      <c r="BK52" s="17">
        <v>0</v>
      </c>
      <c r="BL52" s="28">
        <f t="shared" si="11"/>
        <v>0</v>
      </c>
      <c r="BM52" s="17">
        <v>0</v>
      </c>
      <c r="BN52" s="17">
        <v>1</v>
      </c>
      <c r="BO52" s="17">
        <v>1</v>
      </c>
      <c r="BP52" s="17">
        <f t="shared" si="12"/>
        <v>1</v>
      </c>
      <c r="BQ52" s="17">
        <v>0</v>
      </c>
      <c r="BR52" s="17">
        <v>1</v>
      </c>
      <c r="BS52" s="17">
        <v>0</v>
      </c>
      <c r="BT52" s="28">
        <f t="shared" si="13"/>
        <v>0</v>
      </c>
      <c r="BU52" s="17">
        <v>0</v>
      </c>
      <c r="BV52" s="17">
        <v>1</v>
      </c>
      <c r="BW52" s="17">
        <v>0</v>
      </c>
      <c r="BX52" s="28">
        <f t="shared" si="14"/>
        <v>0</v>
      </c>
      <c r="BY52" s="17">
        <v>1</v>
      </c>
      <c r="BZ52" s="17">
        <v>1</v>
      </c>
      <c r="CA52" s="17">
        <v>2</v>
      </c>
      <c r="CB52" s="28">
        <f t="shared" si="15"/>
        <v>3</v>
      </c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</row>
    <row r="53" spans="1:124" ht="14.4">
      <c r="A53">
        <v>49</v>
      </c>
      <c r="C53" s="17">
        <v>78</v>
      </c>
      <c r="D53" s="17" t="s">
        <v>95</v>
      </c>
      <c r="E53" s="1" t="s">
        <v>40</v>
      </c>
      <c r="F53" s="17">
        <v>9</v>
      </c>
      <c r="G53" s="17">
        <v>1</v>
      </c>
      <c r="H53" s="17">
        <v>2</v>
      </c>
      <c r="I53" s="17">
        <v>1</v>
      </c>
      <c r="J53" s="18">
        <f t="shared" si="1"/>
        <v>4</v>
      </c>
      <c r="K53" s="17"/>
      <c r="L53" s="17"/>
      <c r="M53" s="17"/>
      <c r="N53" s="17"/>
      <c r="O53" s="17"/>
      <c r="P53" s="17"/>
      <c r="Q53" s="17">
        <v>8</v>
      </c>
      <c r="R53" s="17">
        <v>1</v>
      </c>
      <c r="S53" s="17"/>
      <c r="T53" s="19">
        <f t="shared" si="2"/>
        <v>0.88888888888888884</v>
      </c>
      <c r="U53" s="17">
        <v>57</v>
      </c>
      <c r="V53" s="17">
        <v>30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20">
        <f t="shared" si="3"/>
        <v>0</v>
      </c>
      <c r="AJ53" s="18">
        <f t="shared" si="4"/>
        <v>1</v>
      </c>
      <c r="AK53" s="17"/>
      <c r="AL53" s="17"/>
      <c r="AM53" s="17"/>
      <c r="AN53" s="28">
        <f t="shared" si="5"/>
        <v>0</v>
      </c>
      <c r="AO53" s="17">
        <v>0</v>
      </c>
      <c r="AP53" s="17">
        <v>1</v>
      </c>
      <c r="AQ53" s="17">
        <v>2</v>
      </c>
      <c r="AR53" s="28">
        <f t="shared" si="6"/>
        <v>2</v>
      </c>
      <c r="AS53" s="17">
        <v>0</v>
      </c>
      <c r="AT53" s="17">
        <v>1</v>
      </c>
      <c r="AU53" s="17">
        <v>0</v>
      </c>
      <c r="AV53" s="28">
        <f t="shared" si="7"/>
        <v>0</v>
      </c>
      <c r="AW53" s="17"/>
      <c r="AX53" s="17"/>
      <c r="AY53" s="17"/>
      <c r="AZ53" s="28">
        <f t="shared" si="8"/>
        <v>0</v>
      </c>
      <c r="BA53" s="17">
        <v>0</v>
      </c>
      <c r="BB53" s="17">
        <v>1</v>
      </c>
      <c r="BC53" s="17">
        <v>0</v>
      </c>
      <c r="BD53" s="28">
        <f t="shared" si="9"/>
        <v>0</v>
      </c>
      <c r="BE53" s="17">
        <v>0</v>
      </c>
      <c r="BF53" s="17">
        <v>1</v>
      </c>
      <c r="BG53" s="17">
        <v>0</v>
      </c>
      <c r="BH53" s="28">
        <f t="shared" si="10"/>
        <v>0</v>
      </c>
      <c r="BI53" s="17">
        <v>0</v>
      </c>
      <c r="BJ53" s="17">
        <v>1</v>
      </c>
      <c r="BK53" s="17">
        <v>0</v>
      </c>
      <c r="BL53" s="28">
        <f t="shared" si="11"/>
        <v>0</v>
      </c>
      <c r="BM53" s="17">
        <v>0</v>
      </c>
      <c r="BN53" s="17">
        <v>1</v>
      </c>
      <c r="BO53" s="17">
        <v>0</v>
      </c>
      <c r="BP53" s="17">
        <f t="shared" si="12"/>
        <v>0</v>
      </c>
      <c r="BQ53" s="17">
        <v>1</v>
      </c>
      <c r="BR53" s="17">
        <v>3</v>
      </c>
      <c r="BS53" s="17">
        <v>1</v>
      </c>
      <c r="BT53" s="28">
        <f t="shared" si="13"/>
        <v>2</v>
      </c>
      <c r="BU53" s="17"/>
      <c r="BV53" s="17"/>
      <c r="BW53" s="17"/>
      <c r="BX53" s="28">
        <f t="shared" si="14"/>
        <v>0</v>
      </c>
      <c r="BY53" s="17"/>
      <c r="BZ53" s="17"/>
      <c r="CA53" s="17"/>
      <c r="CB53" s="28">
        <f t="shared" si="15"/>
        <v>0</v>
      </c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</row>
    <row r="54" spans="1:124" ht="14.4">
      <c r="A54">
        <v>50</v>
      </c>
      <c r="C54" s="17">
        <v>33</v>
      </c>
      <c r="D54" s="17" t="s">
        <v>96</v>
      </c>
      <c r="E54" s="1" t="s">
        <v>51</v>
      </c>
      <c r="F54" s="17">
        <v>9</v>
      </c>
      <c r="G54" s="17">
        <v>1</v>
      </c>
      <c r="H54" s="17">
        <v>0</v>
      </c>
      <c r="I54" s="17">
        <v>3</v>
      </c>
      <c r="J54" s="18">
        <f t="shared" si="1"/>
        <v>4</v>
      </c>
      <c r="K54" s="17"/>
      <c r="L54" s="17"/>
      <c r="M54" s="17"/>
      <c r="N54" s="17"/>
      <c r="O54" s="17"/>
      <c r="P54" s="17"/>
      <c r="Q54" s="17">
        <v>4</v>
      </c>
      <c r="R54" s="17">
        <v>4</v>
      </c>
      <c r="S54" s="17">
        <v>1</v>
      </c>
      <c r="T54" s="19">
        <f t="shared" si="2"/>
        <v>0.5</v>
      </c>
      <c r="U54" s="17">
        <v>31</v>
      </c>
      <c r="V54" s="17">
        <v>34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0">
        <f t="shared" si="3"/>
        <v>0</v>
      </c>
      <c r="AJ54" s="18">
        <f t="shared" si="4"/>
        <v>1</v>
      </c>
      <c r="AK54" s="17"/>
      <c r="AL54" s="17"/>
      <c r="AM54" s="17"/>
      <c r="AN54" s="28">
        <f t="shared" si="5"/>
        <v>0</v>
      </c>
      <c r="AO54" s="17">
        <v>0</v>
      </c>
      <c r="AP54" s="17">
        <v>1</v>
      </c>
      <c r="AQ54" s="17">
        <v>1</v>
      </c>
      <c r="AR54" s="28">
        <f t="shared" si="6"/>
        <v>1</v>
      </c>
      <c r="AS54" s="17">
        <v>0</v>
      </c>
      <c r="AT54" s="17">
        <v>1</v>
      </c>
      <c r="AU54" s="17">
        <v>0</v>
      </c>
      <c r="AV54" s="28">
        <f t="shared" si="7"/>
        <v>0</v>
      </c>
      <c r="AW54" s="17">
        <v>0</v>
      </c>
      <c r="AX54" s="17">
        <v>1</v>
      </c>
      <c r="AY54" s="17">
        <v>0</v>
      </c>
      <c r="AZ54" s="28">
        <f t="shared" si="8"/>
        <v>0</v>
      </c>
      <c r="BA54" s="17">
        <v>0</v>
      </c>
      <c r="BB54" s="17">
        <v>1</v>
      </c>
      <c r="BC54" s="17">
        <v>1</v>
      </c>
      <c r="BD54" s="28">
        <f t="shared" si="9"/>
        <v>1</v>
      </c>
      <c r="BE54" s="17"/>
      <c r="BF54" s="17"/>
      <c r="BG54" s="17"/>
      <c r="BH54" s="28">
        <f t="shared" si="10"/>
        <v>0</v>
      </c>
      <c r="BI54" s="17"/>
      <c r="BJ54" s="17"/>
      <c r="BK54" s="17"/>
      <c r="BL54" s="28">
        <f t="shared" si="11"/>
        <v>0</v>
      </c>
      <c r="BM54" s="17">
        <v>1</v>
      </c>
      <c r="BN54" s="17">
        <v>3</v>
      </c>
      <c r="BO54" s="17">
        <v>1</v>
      </c>
      <c r="BP54" s="17">
        <f t="shared" si="12"/>
        <v>2</v>
      </c>
      <c r="BQ54" s="17">
        <v>0</v>
      </c>
      <c r="BR54" s="17">
        <v>1</v>
      </c>
      <c r="BS54" s="17">
        <v>0</v>
      </c>
      <c r="BT54" s="28">
        <f t="shared" si="13"/>
        <v>0</v>
      </c>
      <c r="BU54" s="17">
        <v>0</v>
      </c>
      <c r="BV54" s="17">
        <v>1</v>
      </c>
      <c r="BW54" s="17">
        <v>0</v>
      </c>
      <c r="BX54" s="28">
        <f t="shared" si="14"/>
        <v>0</v>
      </c>
      <c r="BY54" s="17"/>
      <c r="BZ54" s="17"/>
      <c r="CA54" s="17"/>
      <c r="CB54" s="28">
        <f t="shared" si="15"/>
        <v>0</v>
      </c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</row>
    <row r="55" spans="1:124" ht="14.4">
      <c r="A55">
        <v>51</v>
      </c>
      <c r="C55" s="17">
        <v>84</v>
      </c>
      <c r="D55" s="17" t="s">
        <v>97</v>
      </c>
      <c r="E55" s="1" t="s">
        <v>49</v>
      </c>
      <c r="F55" s="17">
        <v>4</v>
      </c>
      <c r="G55" s="17">
        <v>2</v>
      </c>
      <c r="H55" s="17">
        <v>1</v>
      </c>
      <c r="I55" s="17">
        <v>0</v>
      </c>
      <c r="J55" s="18">
        <f t="shared" si="1"/>
        <v>3</v>
      </c>
      <c r="K55" s="17"/>
      <c r="L55" s="17"/>
      <c r="M55" s="17"/>
      <c r="N55" s="17"/>
      <c r="O55" s="17"/>
      <c r="P55" s="17"/>
      <c r="Q55" s="17">
        <v>1</v>
      </c>
      <c r="R55" s="17">
        <v>3</v>
      </c>
      <c r="S55" s="17"/>
      <c r="T55" s="19">
        <f t="shared" si="2"/>
        <v>0.25</v>
      </c>
      <c r="U55" s="17">
        <v>14</v>
      </c>
      <c r="V55" s="17">
        <v>17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0">
        <f t="shared" si="3"/>
        <v>0</v>
      </c>
      <c r="AJ55" s="18">
        <f t="shared" si="4"/>
        <v>2</v>
      </c>
      <c r="AK55" s="17"/>
      <c r="AL55" s="17"/>
      <c r="AM55" s="17"/>
      <c r="AN55" s="28">
        <f t="shared" si="5"/>
        <v>0</v>
      </c>
      <c r="AO55" s="17"/>
      <c r="AP55" s="17"/>
      <c r="AQ55" s="17"/>
      <c r="AR55" s="28">
        <f t="shared" si="6"/>
        <v>0</v>
      </c>
      <c r="AS55" s="17"/>
      <c r="AT55" s="17"/>
      <c r="AU55" s="17"/>
      <c r="AV55" s="28">
        <f t="shared" si="7"/>
        <v>0</v>
      </c>
      <c r="AW55" s="17">
        <v>0</v>
      </c>
      <c r="AX55" s="17">
        <v>1</v>
      </c>
      <c r="AY55" s="17">
        <v>0</v>
      </c>
      <c r="AZ55" s="28">
        <f t="shared" si="8"/>
        <v>0</v>
      </c>
      <c r="BA55" s="17"/>
      <c r="BB55" s="17"/>
      <c r="BC55" s="17"/>
      <c r="BD55" s="28">
        <f t="shared" si="9"/>
        <v>0</v>
      </c>
      <c r="BE55" s="17">
        <v>2</v>
      </c>
      <c r="BF55" s="17">
        <v>1</v>
      </c>
      <c r="BG55" s="17">
        <v>1</v>
      </c>
      <c r="BH55" s="28">
        <f t="shared" si="10"/>
        <v>3</v>
      </c>
      <c r="BI55" s="17"/>
      <c r="BJ55" s="17"/>
      <c r="BK55" s="17"/>
      <c r="BL55" s="28">
        <f t="shared" si="11"/>
        <v>0</v>
      </c>
      <c r="BM55" s="17"/>
      <c r="BN55" s="17"/>
      <c r="BO55" s="17"/>
      <c r="BP55" s="17">
        <f t="shared" si="12"/>
        <v>0</v>
      </c>
      <c r="BQ55" s="17">
        <v>0</v>
      </c>
      <c r="BR55" s="17">
        <v>1</v>
      </c>
      <c r="BS55" s="17">
        <v>0</v>
      </c>
      <c r="BT55" s="28">
        <f t="shared" si="13"/>
        <v>0</v>
      </c>
      <c r="BU55" s="17">
        <v>0</v>
      </c>
      <c r="BV55" s="17">
        <v>1</v>
      </c>
      <c r="BW55" s="17">
        <v>0</v>
      </c>
      <c r="BX55" s="28">
        <f t="shared" si="14"/>
        <v>0</v>
      </c>
      <c r="BY55" s="17"/>
      <c r="BZ55" s="17"/>
      <c r="CA55" s="17"/>
      <c r="CB55" s="28">
        <f t="shared" si="15"/>
        <v>0</v>
      </c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</row>
    <row r="56" spans="1:124" ht="14.4">
      <c r="A56">
        <v>52</v>
      </c>
      <c r="C56" s="17">
        <v>11</v>
      </c>
      <c r="D56" s="17" t="s">
        <v>98</v>
      </c>
      <c r="E56" s="1" t="s">
        <v>67</v>
      </c>
      <c r="F56" s="17">
        <v>6</v>
      </c>
      <c r="G56" s="17">
        <v>2</v>
      </c>
      <c r="H56" s="17">
        <v>1</v>
      </c>
      <c r="I56" s="17">
        <v>0</v>
      </c>
      <c r="J56" s="18">
        <f t="shared" si="1"/>
        <v>3</v>
      </c>
      <c r="K56" s="17"/>
      <c r="L56" s="17"/>
      <c r="M56" s="17"/>
      <c r="N56" s="17"/>
      <c r="O56" s="17"/>
      <c r="P56" s="17"/>
      <c r="Q56" s="17"/>
      <c r="R56" s="17">
        <v>5</v>
      </c>
      <c r="S56" s="17">
        <v>1</v>
      </c>
      <c r="T56" s="19">
        <f t="shared" si="2"/>
        <v>8.3333333333333329E-2</v>
      </c>
      <c r="U56" s="17">
        <v>19</v>
      </c>
      <c r="V56" s="17">
        <v>34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0">
        <f t="shared" si="3"/>
        <v>0</v>
      </c>
      <c r="AJ56" s="18">
        <f t="shared" si="4"/>
        <v>2</v>
      </c>
      <c r="AK56" s="17"/>
      <c r="AL56" s="17"/>
      <c r="AM56" s="17"/>
      <c r="AN56" s="28">
        <f t="shared" si="5"/>
        <v>0</v>
      </c>
      <c r="AO56" s="17"/>
      <c r="AP56" s="17"/>
      <c r="AQ56" s="17"/>
      <c r="AR56" s="28">
        <f t="shared" si="6"/>
        <v>0</v>
      </c>
      <c r="AS56" s="17">
        <v>0</v>
      </c>
      <c r="AT56" s="17">
        <v>2</v>
      </c>
      <c r="AU56" s="17">
        <v>0</v>
      </c>
      <c r="AV56" s="28">
        <f t="shared" si="7"/>
        <v>0</v>
      </c>
      <c r="AW56" s="17">
        <v>0</v>
      </c>
      <c r="AX56" s="17">
        <v>1</v>
      </c>
      <c r="AY56" s="17">
        <v>0</v>
      </c>
      <c r="AZ56" s="28">
        <f t="shared" si="8"/>
        <v>0</v>
      </c>
      <c r="BA56" s="17"/>
      <c r="BB56" s="17"/>
      <c r="BC56" s="17"/>
      <c r="BD56" s="28">
        <f t="shared" si="9"/>
        <v>0</v>
      </c>
      <c r="BE56" s="17"/>
      <c r="BF56" s="17"/>
      <c r="BG56" s="17"/>
      <c r="BH56" s="28">
        <f t="shared" si="10"/>
        <v>0</v>
      </c>
      <c r="BI56" s="17">
        <v>0</v>
      </c>
      <c r="BJ56" s="17">
        <v>1</v>
      </c>
      <c r="BK56" s="17">
        <v>0</v>
      </c>
      <c r="BL56" s="28">
        <f t="shared" si="11"/>
        <v>0</v>
      </c>
      <c r="BM56" s="17">
        <v>0</v>
      </c>
      <c r="BN56" s="17">
        <v>1</v>
      </c>
      <c r="BO56" s="17">
        <v>1</v>
      </c>
      <c r="BP56" s="17">
        <f t="shared" si="12"/>
        <v>1</v>
      </c>
      <c r="BQ56" s="17">
        <v>2</v>
      </c>
      <c r="BR56" s="17">
        <v>1</v>
      </c>
      <c r="BS56" s="17">
        <v>0</v>
      </c>
      <c r="BT56" s="28">
        <f t="shared" si="13"/>
        <v>2</v>
      </c>
      <c r="BU56" s="17"/>
      <c r="BV56" s="17"/>
      <c r="BW56" s="17"/>
      <c r="BX56" s="28">
        <f t="shared" si="14"/>
        <v>0</v>
      </c>
      <c r="BY56" s="17"/>
      <c r="BZ56" s="17"/>
      <c r="CA56" s="17"/>
      <c r="CB56" s="28">
        <f t="shared" si="15"/>
        <v>0</v>
      </c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</row>
    <row r="57" spans="1:124" ht="14.4">
      <c r="A57">
        <v>53</v>
      </c>
      <c r="C57" s="17">
        <v>42</v>
      </c>
      <c r="D57" s="17" t="s">
        <v>99</v>
      </c>
      <c r="E57" s="1" t="s">
        <v>57</v>
      </c>
      <c r="F57" s="17">
        <v>3</v>
      </c>
      <c r="G57" s="17">
        <v>2</v>
      </c>
      <c r="H57" s="17">
        <v>1</v>
      </c>
      <c r="I57" s="17">
        <v>0</v>
      </c>
      <c r="J57" s="18">
        <f t="shared" si="1"/>
        <v>3</v>
      </c>
      <c r="K57" s="17"/>
      <c r="L57" s="17"/>
      <c r="M57" s="17"/>
      <c r="N57" s="17"/>
      <c r="O57" s="17"/>
      <c r="P57" s="17"/>
      <c r="Q57" s="17">
        <v>1</v>
      </c>
      <c r="R57" s="17">
        <v>2</v>
      </c>
      <c r="S57" s="17"/>
      <c r="T57" s="19">
        <f t="shared" si="2"/>
        <v>0.33333333333333331</v>
      </c>
      <c r="U57" s="17">
        <v>12</v>
      </c>
      <c r="V57" s="17">
        <v>17</v>
      </c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0">
        <f t="shared" si="3"/>
        <v>0</v>
      </c>
      <c r="AJ57" s="18">
        <f t="shared" si="4"/>
        <v>2</v>
      </c>
      <c r="AK57" s="17"/>
      <c r="AL57" s="17"/>
      <c r="AM57" s="17"/>
      <c r="AN57" s="28">
        <f t="shared" si="5"/>
        <v>0</v>
      </c>
      <c r="AO57" s="17"/>
      <c r="AP57" s="17"/>
      <c r="AQ57" s="17"/>
      <c r="AR57" s="28">
        <f t="shared" si="6"/>
        <v>0</v>
      </c>
      <c r="AS57" s="17"/>
      <c r="AT57" s="17"/>
      <c r="AU57" s="17"/>
      <c r="AV57" s="28">
        <f t="shared" si="7"/>
        <v>0</v>
      </c>
      <c r="AW57" s="17"/>
      <c r="AX57" s="17"/>
      <c r="AY57" s="17"/>
      <c r="AZ57" s="28">
        <f t="shared" si="8"/>
        <v>0</v>
      </c>
      <c r="BA57" s="17">
        <v>2</v>
      </c>
      <c r="BB57" s="17">
        <v>1</v>
      </c>
      <c r="BC57" s="17">
        <v>0</v>
      </c>
      <c r="BD57" s="28">
        <f t="shared" si="9"/>
        <v>2</v>
      </c>
      <c r="BE57" s="17"/>
      <c r="BF57" s="17"/>
      <c r="BG57" s="17"/>
      <c r="BH57" s="28">
        <f t="shared" si="10"/>
        <v>0</v>
      </c>
      <c r="BI57" s="17">
        <v>0</v>
      </c>
      <c r="BJ57" s="17">
        <v>1</v>
      </c>
      <c r="BK57" s="17">
        <v>0</v>
      </c>
      <c r="BL57" s="28">
        <f t="shared" si="11"/>
        <v>0</v>
      </c>
      <c r="BM57" s="17"/>
      <c r="BN57" s="17"/>
      <c r="BO57" s="17"/>
      <c r="BP57" s="17">
        <f t="shared" si="12"/>
        <v>0</v>
      </c>
      <c r="BQ57" s="17"/>
      <c r="BR57" s="17"/>
      <c r="BS57" s="17"/>
      <c r="BT57" s="28">
        <f t="shared" si="13"/>
        <v>0</v>
      </c>
      <c r="BU57" s="17">
        <v>0</v>
      </c>
      <c r="BV57" s="17">
        <v>1</v>
      </c>
      <c r="BW57" s="17">
        <v>1</v>
      </c>
      <c r="BX57" s="28">
        <f t="shared" si="14"/>
        <v>1</v>
      </c>
      <c r="BY57" s="17"/>
      <c r="BZ57" s="17"/>
      <c r="CA57" s="17"/>
      <c r="CB57" s="28">
        <f t="shared" si="15"/>
        <v>0</v>
      </c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</row>
    <row r="58" spans="1:124" ht="14.4">
      <c r="A58">
        <v>54</v>
      </c>
      <c r="C58" s="17">
        <v>38</v>
      </c>
      <c r="D58" s="17" t="s">
        <v>100</v>
      </c>
      <c r="E58" s="1" t="s">
        <v>51</v>
      </c>
      <c r="F58" s="17">
        <v>9</v>
      </c>
      <c r="G58" s="17">
        <v>2</v>
      </c>
      <c r="H58" s="17">
        <v>0</v>
      </c>
      <c r="I58" s="17">
        <v>1</v>
      </c>
      <c r="J58" s="18">
        <f t="shared" si="1"/>
        <v>3</v>
      </c>
      <c r="K58" s="17"/>
      <c r="L58" s="17"/>
      <c r="M58" s="17"/>
      <c r="N58" s="17"/>
      <c r="O58" s="17"/>
      <c r="P58" s="17"/>
      <c r="Q58" s="17">
        <v>4</v>
      </c>
      <c r="R58" s="17">
        <v>4</v>
      </c>
      <c r="S58" s="17">
        <v>1</v>
      </c>
      <c r="T58" s="19">
        <f t="shared" si="2"/>
        <v>0.5</v>
      </c>
      <c r="U58" s="17">
        <v>31</v>
      </c>
      <c r="V58" s="17">
        <v>34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0">
        <f t="shared" si="3"/>
        <v>0</v>
      </c>
      <c r="AJ58" s="18">
        <f t="shared" si="4"/>
        <v>2</v>
      </c>
      <c r="AK58" s="17"/>
      <c r="AL58" s="17"/>
      <c r="AM58" s="17"/>
      <c r="AN58" s="28">
        <f t="shared" si="5"/>
        <v>0</v>
      </c>
      <c r="AO58" s="17">
        <v>1</v>
      </c>
      <c r="AP58" s="17">
        <v>1</v>
      </c>
      <c r="AQ58" s="17">
        <v>0</v>
      </c>
      <c r="AR58" s="28">
        <f t="shared" si="6"/>
        <v>1</v>
      </c>
      <c r="AS58" s="17">
        <v>0</v>
      </c>
      <c r="AT58" s="17">
        <v>1</v>
      </c>
      <c r="AU58" s="17">
        <v>0</v>
      </c>
      <c r="AV58" s="28">
        <f t="shared" si="7"/>
        <v>0</v>
      </c>
      <c r="AW58" s="17">
        <v>0</v>
      </c>
      <c r="AX58" s="17">
        <v>1</v>
      </c>
      <c r="AY58" s="17">
        <v>0</v>
      </c>
      <c r="AZ58" s="28">
        <f t="shared" si="8"/>
        <v>0</v>
      </c>
      <c r="BA58" s="17">
        <v>0</v>
      </c>
      <c r="BB58" s="17">
        <v>1</v>
      </c>
      <c r="BC58" s="17">
        <v>0</v>
      </c>
      <c r="BD58" s="28">
        <f t="shared" si="9"/>
        <v>0</v>
      </c>
      <c r="BE58" s="17"/>
      <c r="BF58" s="17"/>
      <c r="BG58" s="17"/>
      <c r="BH58" s="28">
        <f t="shared" si="10"/>
        <v>0</v>
      </c>
      <c r="BI58" s="17"/>
      <c r="BJ58" s="17"/>
      <c r="BK58" s="17"/>
      <c r="BL58" s="28">
        <f t="shared" si="11"/>
        <v>0</v>
      </c>
      <c r="BM58" s="17">
        <v>1</v>
      </c>
      <c r="BN58" s="17">
        <v>3</v>
      </c>
      <c r="BO58" s="17">
        <v>1</v>
      </c>
      <c r="BP58" s="17">
        <f t="shared" si="12"/>
        <v>2</v>
      </c>
      <c r="BQ58" s="17">
        <v>0</v>
      </c>
      <c r="BR58" s="17">
        <v>1</v>
      </c>
      <c r="BS58" s="17">
        <v>0</v>
      </c>
      <c r="BT58" s="28">
        <f t="shared" si="13"/>
        <v>0</v>
      </c>
      <c r="BU58" s="17">
        <v>0</v>
      </c>
      <c r="BV58" s="17">
        <v>1</v>
      </c>
      <c r="BW58" s="17">
        <v>0</v>
      </c>
      <c r="BX58" s="28">
        <f t="shared" si="14"/>
        <v>0</v>
      </c>
      <c r="BY58" s="17"/>
      <c r="BZ58" s="17"/>
      <c r="CA58" s="17"/>
      <c r="CB58" s="28">
        <f t="shared" si="15"/>
        <v>0</v>
      </c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</row>
    <row r="59" spans="1:124" ht="14.4">
      <c r="A59">
        <v>55</v>
      </c>
      <c r="C59" s="17">
        <v>44</v>
      </c>
      <c r="D59" s="17" t="s">
        <v>101</v>
      </c>
      <c r="E59" s="1" t="s">
        <v>57</v>
      </c>
      <c r="F59" s="17">
        <v>6</v>
      </c>
      <c r="G59" s="17">
        <v>1</v>
      </c>
      <c r="H59" s="17">
        <v>0</v>
      </c>
      <c r="I59" s="17">
        <v>2</v>
      </c>
      <c r="J59" s="18">
        <f t="shared" si="1"/>
        <v>3</v>
      </c>
      <c r="K59" s="17"/>
      <c r="L59" s="17"/>
      <c r="M59" s="17"/>
      <c r="N59" s="17"/>
      <c r="O59" s="17"/>
      <c r="P59" s="17"/>
      <c r="Q59" s="17">
        <v>3</v>
      </c>
      <c r="R59" s="17">
        <v>3</v>
      </c>
      <c r="S59" s="17"/>
      <c r="T59" s="19">
        <f t="shared" si="2"/>
        <v>0.5</v>
      </c>
      <c r="U59" s="17">
        <v>21</v>
      </c>
      <c r="V59" s="17">
        <v>29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0">
        <f t="shared" si="3"/>
        <v>0</v>
      </c>
      <c r="AJ59" s="18">
        <f t="shared" si="4"/>
        <v>1</v>
      </c>
      <c r="AK59" s="17"/>
      <c r="AL59" s="17"/>
      <c r="AM59" s="17"/>
      <c r="AN59" s="28">
        <f t="shared" si="5"/>
        <v>0</v>
      </c>
      <c r="AO59" s="17"/>
      <c r="AP59" s="17"/>
      <c r="AQ59" s="17"/>
      <c r="AR59" s="28">
        <f t="shared" si="6"/>
        <v>0</v>
      </c>
      <c r="AS59" s="17"/>
      <c r="AT59" s="17"/>
      <c r="AU59" s="17"/>
      <c r="AV59" s="28">
        <f t="shared" si="7"/>
        <v>0</v>
      </c>
      <c r="AW59" s="17">
        <v>0</v>
      </c>
      <c r="AX59" s="17">
        <v>1</v>
      </c>
      <c r="AY59" s="17">
        <v>0</v>
      </c>
      <c r="AZ59" s="28">
        <f t="shared" si="8"/>
        <v>0</v>
      </c>
      <c r="BA59" s="17">
        <v>1</v>
      </c>
      <c r="BB59" s="17">
        <v>1</v>
      </c>
      <c r="BC59" s="17">
        <v>1</v>
      </c>
      <c r="BD59" s="28">
        <f t="shared" si="9"/>
        <v>2</v>
      </c>
      <c r="BE59" s="17"/>
      <c r="BF59" s="17"/>
      <c r="BG59" s="17"/>
      <c r="BH59" s="28">
        <f t="shared" si="10"/>
        <v>0</v>
      </c>
      <c r="BI59" s="17">
        <v>0</v>
      </c>
      <c r="BJ59" s="17">
        <v>2</v>
      </c>
      <c r="BK59" s="17">
        <v>0</v>
      </c>
      <c r="BL59" s="28">
        <f t="shared" si="11"/>
        <v>0</v>
      </c>
      <c r="BM59" s="17"/>
      <c r="BN59" s="17"/>
      <c r="BO59" s="17"/>
      <c r="BP59" s="17">
        <f t="shared" si="12"/>
        <v>0</v>
      </c>
      <c r="BQ59" s="17">
        <v>0</v>
      </c>
      <c r="BR59" s="17">
        <v>1</v>
      </c>
      <c r="BS59" s="17">
        <v>0</v>
      </c>
      <c r="BT59" s="28">
        <f t="shared" si="13"/>
        <v>0</v>
      </c>
      <c r="BU59" s="17">
        <v>0</v>
      </c>
      <c r="BV59" s="17">
        <v>1</v>
      </c>
      <c r="BW59" s="17">
        <v>1</v>
      </c>
      <c r="BX59" s="28">
        <f t="shared" si="14"/>
        <v>1</v>
      </c>
      <c r="BY59" s="17"/>
      <c r="BZ59" s="17"/>
      <c r="CA59" s="17"/>
      <c r="CB59" s="28">
        <f t="shared" si="15"/>
        <v>0</v>
      </c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</row>
    <row r="60" spans="1:124" ht="14.4">
      <c r="A60">
        <v>56</v>
      </c>
      <c r="C60" s="17">
        <v>16</v>
      </c>
      <c r="D60" s="17" t="s">
        <v>102</v>
      </c>
      <c r="E60" s="1" t="s">
        <v>67</v>
      </c>
      <c r="F60" s="17">
        <v>5</v>
      </c>
      <c r="G60" s="17">
        <v>1</v>
      </c>
      <c r="H60" s="17">
        <v>1</v>
      </c>
      <c r="I60" s="17">
        <v>0</v>
      </c>
      <c r="J60" s="18">
        <f t="shared" si="1"/>
        <v>2</v>
      </c>
      <c r="K60" s="17"/>
      <c r="L60" s="17"/>
      <c r="M60" s="17"/>
      <c r="N60" s="17"/>
      <c r="O60" s="17"/>
      <c r="P60" s="17"/>
      <c r="Q60" s="17"/>
      <c r="R60" s="17">
        <v>5</v>
      </c>
      <c r="S60" s="17"/>
      <c r="T60" s="19">
        <f t="shared" si="2"/>
        <v>0</v>
      </c>
      <c r="U60" s="17">
        <v>10</v>
      </c>
      <c r="V60" s="17">
        <v>33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0">
        <f t="shared" si="3"/>
        <v>0</v>
      </c>
      <c r="AJ60" s="18">
        <f t="shared" si="4"/>
        <v>1</v>
      </c>
      <c r="AK60" s="17">
        <v>0</v>
      </c>
      <c r="AL60" s="17">
        <v>1</v>
      </c>
      <c r="AM60" s="17">
        <v>0</v>
      </c>
      <c r="AN60" s="28">
        <f t="shared" si="5"/>
        <v>0</v>
      </c>
      <c r="AO60" s="17"/>
      <c r="AP60" s="17"/>
      <c r="AQ60" s="17"/>
      <c r="AR60" s="28">
        <f t="shared" si="6"/>
        <v>0</v>
      </c>
      <c r="AS60" s="17">
        <v>0</v>
      </c>
      <c r="AT60" s="17">
        <v>1</v>
      </c>
      <c r="AU60" s="17">
        <v>0</v>
      </c>
      <c r="AV60" s="28">
        <f t="shared" si="7"/>
        <v>0</v>
      </c>
      <c r="AW60" s="17"/>
      <c r="AX60" s="17"/>
      <c r="AY60" s="17"/>
      <c r="AZ60" s="28">
        <f t="shared" si="8"/>
        <v>0</v>
      </c>
      <c r="BA60" s="17">
        <v>0</v>
      </c>
      <c r="BB60" s="17">
        <v>1</v>
      </c>
      <c r="BC60" s="17">
        <v>1</v>
      </c>
      <c r="BD60" s="28">
        <f t="shared" si="9"/>
        <v>1</v>
      </c>
      <c r="BE60" s="17"/>
      <c r="BF60" s="17"/>
      <c r="BG60" s="17"/>
      <c r="BH60" s="28">
        <f t="shared" si="10"/>
        <v>0</v>
      </c>
      <c r="BI60" s="17">
        <v>0</v>
      </c>
      <c r="BJ60" s="17">
        <v>1</v>
      </c>
      <c r="BK60" s="17">
        <v>0</v>
      </c>
      <c r="BL60" s="28">
        <f t="shared" si="11"/>
        <v>0</v>
      </c>
      <c r="BM60" s="17">
        <v>1</v>
      </c>
      <c r="BN60" s="17">
        <v>1</v>
      </c>
      <c r="BO60" s="17">
        <v>0</v>
      </c>
      <c r="BP60" s="17">
        <f t="shared" si="12"/>
        <v>1</v>
      </c>
      <c r="BQ60" s="17"/>
      <c r="BR60" s="17"/>
      <c r="BS60" s="17"/>
      <c r="BT60" s="28">
        <f t="shared" si="13"/>
        <v>0</v>
      </c>
      <c r="BU60" s="17"/>
      <c r="BV60" s="17"/>
      <c r="BW60" s="17"/>
      <c r="BX60" s="28">
        <f t="shared" si="14"/>
        <v>0</v>
      </c>
      <c r="BY60" s="17"/>
      <c r="BZ60" s="17"/>
      <c r="CA60" s="17"/>
      <c r="CB60" s="28">
        <f t="shared" si="15"/>
        <v>0</v>
      </c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</row>
    <row r="61" spans="1:124" ht="14.4">
      <c r="A61">
        <v>57</v>
      </c>
      <c r="C61" s="17">
        <v>12</v>
      </c>
      <c r="D61" s="17" t="s">
        <v>103</v>
      </c>
      <c r="E61" s="1" t="s">
        <v>67</v>
      </c>
      <c r="F61" s="17">
        <v>3</v>
      </c>
      <c r="G61" s="17">
        <v>1</v>
      </c>
      <c r="H61" s="17">
        <v>0</v>
      </c>
      <c r="I61" s="17">
        <v>1</v>
      </c>
      <c r="J61" s="18">
        <f t="shared" si="1"/>
        <v>2</v>
      </c>
      <c r="K61" s="17"/>
      <c r="L61" s="17"/>
      <c r="M61" s="17"/>
      <c r="N61" s="17"/>
      <c r="O61" s="17"/>
      <c r="P61" s="17"/>
      <c r="Q61" s="17"/>
      <c r="R61" s="17">
        <v>3</v>
      </c>
      <c r="S61" s="17"/>
      <c r="T61" s="19">
        <f t="shared" si="2"/>
        <v>0</v>
      </c>
      <c r="U61" s="17">
        <v>8</v>
      </c>
      <c r="V61" s="17">
        <v>13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0">
        <f t="shared" si="3"/>
        <v>0</v>
      </c>
      <c r="AJ61" s="18">
        <f t="shared" si="4"/>
        <v>1</v>
      </c>
      <c r="AK61" s="17"/>
      <c r="AL61" s="17"/>
      <c r="AM61" s="17"/>
      <c r="AN61" s="28">
        <f t="shared" si="5"/>
        <v>0</v>
      </c>
      <c r="AO61" s="17"/>
      <c r="AP61" s="17"/>
      <c r="AQ61" s="17"/>
      <c r="AR61" s="28">
        <f t="shared" si="6"/>
        <v>0</v>
      </c>
      <c r="AS61" s="17">
        <v>0</v>
      </c>
      <c r="AT61" s="17">
        <v>1</v>
      </c>
      <c r="AU61" s="17">
        <v>1</v>
      </c>
      <c r="AV61" s="28">
        <f t="shared" si="7"/>
        <v>1</v>
      </c>
      <c r="AW61" s="17"/>
      <c r="AX61" s="17"/>
      <c r="AY61" s="17"/>
      <c r="AZ61" s="28">
        <f t="shared" si="8"/>
        <v>0</v>
      </c>
      <c r="BA61" s="17"/>
      <c r="BB61" s="17"/>
      <c r="BC61" s="17"/>
      <c r="BD61" s="28">
        <f t="shared" si="9"/>
        <v>0</v>
      </c>
      <c r="BE61" s="17"/>
      <c r="BF61" s="17"/>
      <c r="BG61" s="17"/>
      <c r="BH61" s="28">
        <f t="shared" si="10"/>
        <v>0</v>
      </c>
      <c r="BI61" s="17">
        <v>0</v>
      </c>
      <c r="BJ61" s="17">
        <v>1</v>
      </c>
      <c r="BK61" s="17">
        <v>0</v>
      </c>
      <c r="BL61" s="28">
        <f t="shared" si="11"/>
        <v>0</v>
      </c>
      <c r="BM61" s="17">
        <v>1</v>
      </c>
      <c r="BN61" s="17">
        <v>1</v>
      </c>
      <c r="BO61" s="17">
        <v>0</v>
      </c>
      <c r="BP61" s="17">
        <f t="shared" si="12"/>
        <v>1</v>
      </c>
      <c r="BQ61" s="17"/>
      <c r="BR61" s="17"/>
      <c r="BS61" s="17"/>
      <c r="BT61" s="28">
        <f t="shared" si="13"/>
        <v>0</v>
      </c>
      <c r="BU61" s="17"/>
      <c r="BV61" s="17"/>
      <c r="BW61" s="17"/>
      <c r="BX61" s="28">
        <f t="shared" si="14"/>
        <v>0</v>
      </c>
      <c r="BY61" s="17"/>
      <c r="BZ61" s="17"/>
      <c r="CA61" s="17"/>
      <c r="CB61" s="28">
        <f t="shared" si="15"/>
        <v>0</v>
      </c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</row>
    <row r="62" spans="1:124" ht="14.4">
      <c r="A62">
        <v>58</v>
      </c>
      <c r="C62" s="17">
        <v>87</v>
      </c>
      <c r="D62" s="17" t="s">
        <v>104</v>
      </c>
      <c r="E62" s="1" t="s">
        <v>49</v>
      </c>
      <c r="F62" s="17">
        <v>6</v>
      </c>
      <c r="G62" s="17">
        <v>1</v>
      </c>
      <c r="H62" s="17">
        <v>0</v>
      </c>
      <c r="I62" s="17">
        <v>1</v>
      </c>
      <c r="J62" s="18">
        <f t="shared" si="1"/>
        <v>2</v>
      </c>
      <c r="K62" s="17"/>
      <c r="L62" s="17"/>
      <c r="M62" s="17"/>
      <c r="N62" s="17"/>
      <c r="O62" s="17"/>
      <c r="P62" s="17"/>
      <c r="Q62" s="17">
        <v>1</v>
      </c>
      <c r="R62" s="17">
        <v>5</v>
      </c>
      <c r="S62" s="17"/>
      <c r="T62" s="19">
        <f t="shared" si="2"/>
        <v>0.16666666666666666</v>
      </c>
      <c r="U62" s="17">
        <v>20</v>
      </c>
      <c r="V62" s="17">
        <v>27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20">
        <f t="shared" si="3"/>
        <v>0</v>
      </c>
      <c r="AJ62" s="18">
        <f t="shared" si="4"/>
        <v>1</v>
      </c>
      <c r="AK62" s="17"/>
      <c r="AL62" s="17"/>
      <c r="AM62" s="17"/>
      <c r="AN62" s="28">
        <f t="shared" si="5"/>
        <v>0</v>
      </c>
      <c r="AO62" s="17"/>
      <c r="AP62" s="17"/>
      <c r="AQ62" s="17"/>
      <c r="AR62" s="28">
        <f t="shared" si="6"/>
        <v>0</v>
      </c>
      <c r="AS62" s="17"/>
      <c r="AT62" s="17"/>
      <c r="AU62" s="17"/>
      <c r="AV62" s="28">
        <f t="shared" si="7"/>
        <v>0</v>
      </c>
      <c r="AW62" s="17">
        <v>0</v>
      </c>
      <c r="AX62" s="17">
        <v>1</v>
      </c>
      <c r="AY62" s="17">
        <v>0</v>
      </c>
      <c r="AZ62" s="28">
        <f t="shared" si="8"/>
        <v>0</v>
      </c>
      <c r="BA62" s="17"/>
      <c r="BB62" s="17"/>
      <c r="BC62" s="17"/>
      <c r="BD62" s="28">
        <f t="shared" si="9"/>
        <v>0</v>
      </c>
      <c r="BE62" s="17">
        <v>1</v>
      </c>
      <c r="BF62" s="17">
        <v>1</v>
      </c>
      <c r="BG62" s="17">
        <v>0</v>
      </c>
      <c r="BH62" s="28">
        <f t="shared" si="10"/>
        <v>1</v>
      </c>
      <c r="BI62" s="17">
        <v>0</v>
      </c>
      <c r="BJ62" s="17">
        <v>1</v>
      </c>
      <c r="BK62" s="17">
        <v>0</v>
      </c>
      <c r="BL62" s="28">
        <f t="shared" si="11"/>
        <v>0</v>
      </c>
      <c r="BM62" s="17">
        <v>0</v>
      </c>
      <c r="BN62" s="17">
        <v>1</v>
      </c>
      <c r="BO62" s="17">
        <v>0</v>
      </c>
      <c r="BP62" s="17">
        <f t="shared" si="12"/>
        <v>0</v>
      </c>
      <c r="BQ62" s="17">
        <v>0</v>
      </c>
      <c r="BR62" s="17">
        <v>1</v>
      </c>
      <c r="BS62" s="17">
        <v>0</v>
      </c>
      <c r="BT62" s="28">
        <f t="shared" si="13"/>
        <v>0</v>
      </c>
      <c r="BU62" s="17">
        <v>0</v>
      </c>
      <c r="BV62" s="17">
        <v>1</v>
      </c>
      <c r="BW62" s="17">
        <v>1</v>
      </c>
      <c r="BX62" s="28">
        <f t="shared" si="14"/>
        <v>1</v>
      </c>
      <c r="BY62" s="17"/>
      <c r="BZ62" s="17"/>
      <c r="CA62" s="17"/>
      <c r="CB62" s="28">
        <f t="shared" si="15"/>
        <v>0</v>
      </c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</row>
    <row r="63" spans="1:124" ht="14.4">
      <c r="A63">
        <v>59</v>
      </c>
      <c r="C63" s="17">
        <v>65</v>
      </c>
      <c r="D63" s="17" t="s">
        <v>105</v>
      </c>
      <c r="E63" s="1" t="s">
        <v>54</v>
      </c>
      <c r="F63" s="17">
        <v>6</v>
      </c>
      <c r="G63" s="17">
        <v>0</v>
      </c>
      <c r="H63" s="17">
        <v>1</v>
      </c>
      <c r="I63" s="17">
        <v>1</v>
      </c>
      <c r="J63" s="18">
        <f t="shared" si="1"/>
        <v>2</v>
      </c>
      <c r="K63" s="17"/>
      <c r="L63" s="17"/>
      <c r="M63" s="17"/>
      <c r="N63" s="17"/>
      <c r="O63" s="17"/>
      <c r="P63" s="17"/>
      <c r="Q63" s="17">
        <v>1</v>
      </c>
      <c r="R63" s="17">
        <v>4</v>
      </c>
      <c r="S63" s="17">
        <v>1</v>
      </c>
      <c r="T63" s="19">
        <f t="shared" si="2"/>
        <v>0.25</v>
      </c>
      <c r="U63" s="17">
        <v>23</v>
      </c>
      <c r="V63" s="17">
        <v>33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0">
        <f t="shared" si="3"/>
        <v>0</v>
      </c>
      <c r="AJ63" s="18">
        <f t="shared" si="4"/>
        <v>0</v>
      </c>
      <c r="AK63" s="17"/>
      <c r="AL63" s="17"/>
      <c r="AM63" s="17"/>
      <c r="AN63" s="28">
        <f t="shared" si="5"/>
        <v>0</v>
      </c>
      <c r="AO63" s="17">
        <v>0</v>
      </c>
      <c r="AP63" s="17">
        <v>1</v>
      </c>
      <c r="AQ63" s="17">
        <v>1</v>
      </c>
      <c r="AR63" s="28">
        <f t="shared" si="6"/>
        <v>1</v>
      </c>
      <c r="AS63" s="17">
        <v>0</v>
      </c>
      <c r="AT63" s="17">
        <v>1</v>
      </c>
      <c r="AU63" s="17">
        <v>0</v>
      </c>
      <c r="AV63" s="28">
        <f t="shared" si="7"/>
        <v>0</v>
      </c>
      <c r="AW63" s="17">
        <v>0</v>
      </c>
      <c r="AX63" s="17">
        <v>2</v>
      </c>
      <c r="AY63" s="17">
        <v>0</v>
      </c>
      <c r="AZ63" s="28">
        <f t="shared" si="8"/>
        <v>0</v>
      </c>
      <c r="BA63" s="17">
        <v>0</v>
      </c>
      <c r="BB63" s="17">
        <v>1</v>
      </c>
      <c r="BC63" s="17">
        <v>0</v>
      </c>
      <c r="BD63" s="28">
        <f t="shared" si="9"/>
        <v>0</v>
      </c>
      <c r="BE63" s="17"/>
      <c r="BF63" s="17"/>
      <c r="BG63" s="17"/>
      <c r="BH63" s="28">
        <f t="shared" si="10"/>
        <v>0</v>
      </c>
      <c r="BI63" s="17"/>
      <c r="BJ63" s="17"/>
      <c r="BK63" s="17"/>
      <c r="BL63" s="28">
        <f t="shared" si="11"/>
        <v>0</v>
      </c>
      <c r="BM63" s="17"/>
      <c r="BN63" s="17"/>
      <c r="BO63" s="17"/>
      <c r="BP63" s="17">
        <f t="shared" si="12"/>
        <v>0</v>
      </c>
      <c r="BQ63" s="17">
        <v>0</v>
      </c>
      <c r="BR63" s="17">
        <v>1</v>
      </c>
      <c r="BS63" s="17">
        <v>1</v>
      </c>
      <c r="BT63" s="28">
        <f t="shared" si="13"/>
        <v>1</v>
      </c>
      <c r="BU63" s="17"/>
      <c r="BV63" s="17"/>
      <c r="BW63" s="17"/>
      <c r="BX63" s="28">
        <f t="shared" si="14"/>
        <v>0</v>
      </c>
      <c r="BY63" s="17"/>
      <c r="BZ63" s="17"/>
      <c r="CA63" s="17"/>
      <c r="CB63" s="28">
        <f t="shared" si="15"/>
        <v>0</v>
      </c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</row>
    <row r="64" spans="1:124" ht="14.4">
      <c r="A64">
        <v>60</v>
      </c>
      <c r="C64" s="17">
        <v>62</v>
      </c>
      <c r="D64" s="17" t="s">
        <v>106</v>
      </c>
      <c r="E64" s="1" t="s">
        <v>54</v>
      </c>
      <c r="F64" s="17">
        <v>3</v>
      </c>
      <c r="G64" s="17">
        <v>1</v>
      </c>
      <c r="H64" s="17">
        <v>0</v>
      </c>
      <c r="I64" s="17">
        <v>0</v>
      </c>
      <c r="J64" s="18">
        <f t="shared" si="1"/>
        <v>1</v>
      </c>
      <c r="K64" s="17"/>
      <c r="L64" s="17"/>
      <c r="M64" s="17"/>
      <c r="N64" s="17"/>
      <c r="O64" s="17"/>
      <c r="P64" s="17"/>
      <c r="Q64" s="17">
        <v>1</v>
      </c>
      <c r="R64" s="17">
        <v>2</v>
      </c>
      <c r="S64" s="17"/>
      <c r="T64" s="19">
        <f t="shared" si="2"/>
        <v>0.33333333333333331</v>
      </c>
      <c r="U64" s="17">
        <v>12</v>
      </c>
      <c r="V64" s="17">
        <v>18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20">
        <f t="shared" si="3"/>
        <v>0</v>
      </c>
      <c r="AJ64" s="18">
        <f t="shared" si="4"/>
        <v>1</v>
      </c>
      <c r="AK64" s="17"/>
      <c r="AL64" s="17"/>
      <c r="AM64" s="17"/>
      <c r="AN64" s="28">
        <f t="shared" si="5"/>
        <v>0</v>
      </c>
      <c r="AO64" s="17"/>
      <c r="AP64" s="17"/>
      <c r="AQ64" s="17"/>
      <c r="AR64" s="28">
        <f t="shared" si="6"/>
        <v>0</v>
      </c>
      <c r="AS64" s="17"/>
      <c r="AT64" s="17"/>
      <c r="AU64" s="17"/>
      <c r="AV64" s="28">
        <f t="shared" si="7"/>
        <v>0</v>
      </c>
      <c r="AW64" s="17">
        <v>0</v>
      </c>
      <c r="AX64" s="17">
        <v>1</v>
      </c>
      <c r="AY64" s="17">
        <v>0</v>
      </c>
      <c r="AZ64" s="28">
        <f t="shared" si="8"/>
        <v>0</v>
      </c>
      <c r="BA64" s="17">
        <v>0</v>
      </c>
      <c r="BB64" s="17">
        <v>1</v>
      </c>
      <c r="BC64" s="17">
        <v>0</v>
      </c>
      <c r="BD64" s="28">
        <f t="shared" si="9"/>
        <v>0</v>
      </c>
      <c r="BE64" s="17"/>
      <c r="BF64" s="17"/>
      <c r="BG64" s="17"/>
      <c r="BH64" s="28">
        <f t="shared" si="10"/>
        <v>0</v>
      </c>
      <c r="BI64" s="17"/>
      <c r="BJ64" s="17"/>
      <c r="BK64" s="17"/>
      <c r="BL64" s="28">
        <f t="shared" si="11"/>
        <v>0</v>
      </c>
      <c r="BM64" s="17"/>
      <c r="BN64" s="17"/>
      <c r="BO64" s="17"/>
      <c r="BP64" s="17">
        <f t="shared" si="12"/>
        <v>0</v>
      </c>
      <c r="BQ64" s="17">
        <v>1</v>
      </c>
      <c r="BR64" s="17">
        <v>1</v>
      </c>
      <c r="BS64" s="17">
        <v>0</v>
      </c>
      <c r="BT64" s="28">
        <f t="shared" si="13"/>
        <v>1</v>
      </c>
      <c r="BU64" s="17"/>
      <c r="BV64" s="17"/>
      <c r="BW64" s="17"/>
      <c r="BX64" s="28">
        <f t="shared" si="14"/>
        <v>0</v>
      </c>
      <c r="BY64" s="17"/>
      <c r="BZ64" s="17"/>
      <c r="CA64" s="17"/>
      <c r="CB64" s="28">
        <f t="shared" si="15"/>
        <v>0</v>
      </c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</row>
    <row r="65" spans="1:124" ht="14.4">
      <c r="A65">
        <v>61</v>
      </c>
      <c r="C65" s="17">
        <v>32</v>
      </c>
      <c r="D65" s="17" t="s">
        <v>107</v>
      </c>
      <c r="E65" s="1" t="s">
        <v>51</v>
      </c>
      <c r="F65" s="17">
        <v>5</v>
      </c>
      <c r="G65" s="17">
        <v>0</v>
      </c>
      <c r="H65" s="17">
        <v>0</v>
      </c>
      <c r="I65" s="17">
        <v>1</v>
      </c>
      <c r="J65" s="18">
        <f t="shared" si="1"/>
        <v>1</v>
      </c>
      <c r="K65" s="17"/>
      <c r="L65" s="17"/>
      <c r="M65" s="17"/>
      <c r="N65" s="17"/>
      <c r="O65" s="17"/>
      <c r="P65" s="17"/>
      <c r="Q65" s="17">
        <v>3</v>
      </c>
      <c r="R65" s="17">
        <v>1</v>
      </c>
      <c r="S65" s="17">
        <v>1</v>
      </c>
      <c r="T65" s="19">
        <f t="shared" si="2"/>
        <v>0.7</v>
      </c>
      <c r="U65" s="17">
        <v>21</v>
      </c>
      <c r="V65" s="17">
        <v>16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20">
        <f t="shared" si="3"/>
        <v>0</v>
      </c>
      <c r="AJ65" s="18">
        <f t="shared" si="4"/>
        <v>0</v>
      </c>
      <c r="AK65" s="17"/>
      <c r="AL65" s="17"/>
      <c r="AM65" s="17"/>
      <c r="AN65" s="28">
        <f t="shared" si="5"/>
        <v>0</v>
      </c>
      <c r="AO65" s="17"/>
      <c r="AP65" s="17"/>
      <c r="AQ65" s="17"/>
      <c r="AR65" s="28">
        <f t="shared" si="6"/>
        <v>0</v>
      </c>
      <c r="AS65" s="17">
        <v>0</v>
      </c>
      <c r="AT65" s="17">
        <v>1</v>
      </c>
      <c r="AU65" s="17">
        <v>0</v>
      </c>
      <c r="AV65" s="28">
        <f t="shared" si="7"/>
        <v>0</v>
      </c>
      <c r="AW65" s="17"/>
      <c r="AX65" s="17"/>
      <c r="AY65" s="17"/>
      <c r="AZ65" s="28">
        <f t="shared" si="8"/>
        <v>0</v>
      </c>
      <c r="BA65" s="17">
        <v>0</v>
      </c>
      <c r="BB65" s="17">
        <v>1</v>
      </c>
      <c r="BC65" s="17">
        <v>0</v>
      </c>
      <c r="BD65" s="28">
        <f t="shared" si="9"/>
        <v>0</v>
      </c>
      <c r="BE65" s="17"/>
      <c r="BF65" s="17"/>
      <c r="BG65" s="17"/>
      <c r="BH65" s="28">
        <f t="shared" si="10"/>
        <v>0</v>
      </c>
      <c r="BI65" s="17"/>
      <c r="BJ65" s="17"/>
      <c r="BK65" s="17"/>
      <c r="BL65" s="28">
        <f t="shared" si="11"/>
        <v>0</v>
      </c>
      <c r="BM65" s="17">
        <v>0</v>
      </c>
      <c r="BN65" s="17">
        <v>2</v>
      </c>
      <c r="BO65" s="17">
        <v>1</v>
      </c>
      <c r="BP65" s="17">
        <f t="shared" si="12"/>
        <v>1</v>
      </c>
      <c r="BQ65" s="17"/>
      <c r="BR65" s="17"/>
      <c r="BS65" s="17"/>
      <c r="BT65" s="28">
        <f t="shared" si="13"/>
        <v>0</v>
      </c>
      <c r="BU65" s="17">
        <v>0</v>
      </c>
      <c r="BV65" s="17">
        <v>1</v>
      </c>
      <c r="BW65" s="17">
        <v>0</v>
      </c>
      <c r="BX65" s="28">
        <f t="shared" si="14"/>
        <v>0</v>
      </c>
      <c r="BY65" s="17"/>
      <c r="BZ65" s="17"/>
      <c r="CA65" s="17"/>
      <c r="CB65" s="28">
        <f t="shared" si="15"/>
        <v>0</v>
      </c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</row>
    <row r="66" spans="1:124" ht="14.4">
      <c r="A66">
        <v>62</v>
      </c>
      <c r="C66" s="17">
        <v>74</v>
      </c>
      <c r="D66" s="17" t="s">
        <v>108</v>
      </c>
      <c r="E66" s="1" t="s">
        <v>40</v>
      </c>
      <c r="F66" s="17"/>
      <c r="G66" s="17"/>
      <c r="H66" s="17"/>
      <c r="I66" s="17"/>
      <c r="J66" s="18">
        <f t="shared" si="1"/>
        <v>0</v>
      </c>
      <c r="K66" s="17"/>
      <c r="L66" s="17"/>
      <c r="M66" s="17"/>
      <c r="N66" s="17"/>
      <c r="O66" s="17"/>
      <c r="P66" s="17"/>
      <c r="Q66" s="17"/>
      <c r="R66" s="17"/>
      <c r="S66" s="17"/>
      <c r="T66" s="19" t="e">
        <f t="shared" si="2"/>
        <v>#DIV/0!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20">
        <f t="shared" si="3"/>
        <v>0</v>
      </c>
      <c r="AJ66" s="18">
        <f t="shared" si="4"/>
        <v>0</v>
      </c>
      <c r="AK66" s="17"/>
      <c r="AL66" s="17"/>
      <c r="AM66" s="17"/>
      <c r="AN66" s="28">
        <f t="shared" si="5"/>
        <v>0</v>
      </c>
      <c r="AO66" s="17"/>
      <c r="AP66" s="17"/>
      <c r="AQ66" s="17"/>
      <c r="AR66" s="28">
        <f t="shared" si="6"/>
        <v>0</v>
      </c>
      <c r="AS66" s="17"/>
      <c r="AT66" s="17"/>
      <c r="AU66" s="17"/>
      <c r="AV66" s="28">
        <f t="shared" si="7"/>
        <v>0</v>
      </c>
      <c r="AW66" s="17"/>
      <c r="AX66" s="17"/>
      <c r="AY66" s="17"/>
      <c r="AZ66" s="28">
        <f t="shared" si="8"/>
        <v>0</v>
      </c>
      <c r="BA66" s="17"/>
      <c r="BB66" s="17"/>
      <c r="BC66" s="17"/>
      <c r="BD66" s="28">
        <f t="shared" si="9"/>
        <v>0</v>
      </c>
      <c r="BE66" s="17"/>
      <c r="BF66" s="17"/>
      <c r="BG66" s="17"/>
      <c r="BH66" s="28">
        <f t="shared" si="10"/>
        <v>0</v>
      </c>
      <c r="BI66" s="17"/>
      <c r="BJ66" s="17"/>
      <c r="BK66" s="17"/>
      <c r="BL66" s="28">
        <f t="shared" si="11"/>
        <v>0</v>
      </c>
      <c r="BM66" s="17"/>
      <c r="BN66" s="17"/>
      <c r="BO66" s="17"/>
      <c r="BP66" s="17">
        <f t="shared" si="12"/>
        <v>0</v>
      </c>
      <c r="BQ66" s="17"/>
      <c r="BR66" s="17"/>
      <c r="BS66" s="17"/>
      <c r="BT66" s="28">
        <f t="shared" si="13"/>
        <v>0</v>
      </c>
      <c r="BU66" s="17"/>
      <c r="BV66" s="17"/>
      <c r="BW66" s="17"/>
      <c r="BX66" s="28">
        <f t="shared" si="14"/>
        <v>0</v>
      </c>
      <c r="BY66" s="17"/>
      <c r="BZ66" s="17"/>
      <c r="CA66" s="17"/>
      <c r="CB66" s="28">
        <f t="shared" si="15"/>
        <v>0</v>
      </c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</row>
    <row r="67" spans="1:124">
      <c r="C67" s="26">
        <v>1000</v>
      </c>
      <c r="D67" s="17"/>
    </row>
    <row r="68" spans="1:124">
      <c r="C68" s="6">
        <v>10</v>
      </c>
      <c r="D68" s="26" t="s">
        <v>29</v>
      </c>
      <c r="E68" s="1" t="s">
        <v>67</v>
      </c>
    </row>
    <row r="69" spans="1:124">
      <c r="C69">
        <v>20</v>
      </c>
      <c r="D69" s="27" t="s">
        <v>109</v>
      </c>
      <c r="E69" s="1" t="s">
        <v>43</v>
      </c>
    </row>
    <row r="70" spans="1:124">
      <c r="C70">
        <v>30</v>
      </c>
      <c r="D70" s="27" t="s">
        <v>34</v>
      </c>
      <c r="E70" s="1" t="s">
        <v>51</v>
      </c>
    </row>
    <row r="71" spans="1:124">
      <c r="C71">
        <v>40</v>
      </c>
      <c r="D71" s="27" t="s">
        <v>35</v>
      </c>
      <c r="E71" s="1" t="s">
        <v>57</v>
      </c>
    </row>
    <row r="72" spans="1:124">
      <c r="C72">
        <v>50</v>
      </c>
      <c r="D72" s="27" t="s">
        <v>27</v>
      </c>
      <c r="E72" s="1" t="s">
        <v>47</v>
      </c>
    </row>
    <row r="73" spans="1:124">
      <c r="C73">
        <v>60</v>
      </c>
      <c r="D73" s="27" t="s">
        <v>33</v>
      </c>
      <c r="E73" s="1" t="s">
        <v>54</v>
      </c>
    </row>
    <row r="74" spans="1:124">
      <c r="C74">
        <v>70</v>
      </c>
      <c r="D74" s="27" t="s">
        <v>31</v>
      </c>
      <c r="E74" s="1" t="s">
        <v>40</v>
      </c>
    </row>
    <row r="75" spans="1:124">
      <c r="C75">
        <v>80</v>
      </c>
      <c r="D75" s="6" t="s">
        <v>32</v>
      </c>
      <c r="E75" s="1" t="s">
        <v>49</v>
      </c>
    </row>
    <row r="76" spans="1:124">
      <c r="C76">
        <v>90</v>
      </c>
    </row>
    <row r="77" spans="1:124">
      <c r="C77">
        <v>100</v>
      </c>
    </row>
    <row r="78" spans="1:124">
      <c r="C78">
        <v>110</v>
      </c>
    </row>
    <row r="79" spans="1:124">
      <c r="C79">
        <v>120</v>
      </c>
    </row>
    <row r="80" spans="1:124">
      <c r="C80">
        <v>130</v>
      </c>
    </row>
    <row r="81" spans="3:79">
      <c r="C81">
        <v>99</v>
      </c>
      <c r="D81" t="s">
        <v>77</v>
      </c>
      <c r="F81">
        <v>1</v>
      </c>
      <c r="G81">
        <v>0</v>
      </c>
      <c r="H81">
        <v>0</v>
      </c>
      <c r="I81">
        <v>0</v>
      </c>
      <c r="R81">
        <v>1</v>
      </c>
      <c r="U81">
        <v>1</v>
      </c>
      <c r="V81">
        <v>10</v>
      </c>
      <c r="AK81" s="2">
        <v>0</v>
      </c>
      <c r="AL81" s="3">
        <v>1</v>
      </c>
      <c r="AM81" s="3">
        <v>0</v>
      </c>
    </row>
    <row r="82" spans="3:79">
      <c r="C82">
        <v>96</v>
      </c>
      <c r="D82" t="s">
        <v>48</v>
      </c>
      <c r="F82">
        <v>1</v>
      </c>
      <c r="G82">
        <v>2</v>
      </c>
      <c r="H82">
        <v>0</v>
      </c>
      <c r="I82">
        <v>0</v>
      </c>
      <c r="R82">
        <v>1</v>
      </c>
      <c r="U82">
        <v>3</v>
      </c>
      <c r="V82">
        <v>12</v>
      </c>
      <c r="AS82" s="2">
        <v>2</v>
      </c>
      <c r="AT82" s="3">
        <v>1</v>
      </c>
      <c r="AU82" s="3">
        <v>0</v>
      </c>
    </row>
    <row r="83" spans="3:79">
      <c r="C83">
        <v>97</v>
      </c>
      <c r="D83" t="s">
        <v>89</v>
      </c>
      <c r="F83">
        <v>2</v>
      </c>
      <c r="G83">
        <v>1</v>
      </c>
      <c r="H83">
        <v>3</v>
      </c>
      <c r="I83">
        <v>0</v>
      </c>
      <c r="R83">
        <v>1</v>
      </c>
      <c r="S83">
        <v>1</v>
      </c>
      <c r="U83">
        <v>8</v>
      </c>
      <c r="V83">
        <v>17</v>
      </c>
      <c r="AO83" s="4">
        <v>1</v>
      </c>
      <c r="AP83">
        <v>1</v>
      </c>
      <c r="AQ83">
        <v>1</v>
      </c>
      <c r="AS83" s="2">
        <v>0</v>
      </c>
      <c r="AT83" s="3">
        <v>1</v>
      </c>
      <c r="AU83" s="3">
        <v>2</v>
      </c>
    </row>
    <row r="84" spans="3:79">
      <c r="F84">
        <v>308</v>
      </c>
      <c r="G84">
        <v>0</v>
      </c>
      <c r="H84">
        <v>0</v>
      </c>
      <c r="I84">
        <v>0</v>
      </c>
      <c r="Q84">
        <v>132</v>
      </c>
      <c r="R84">
        <v>148</v>
      </c>
      <c r="S84">
        <v>28</v>
      </c>
      <c r="U84">
        <v>1312</v>
      </c>
      <c r="V84">
        <v>1404</v>
      </c>
      <c r="AK84" s="2">
        <v>0</v>
      </c>
      <c r="AL84" s="3">
        <v>15</v>
      </c>
      <c r="AM84" s="3">
        <v>0</v>
      </c>
      <c r="AO84" s="4">
        <v>0</v>
      </c>
      <c r="AP84">
        <v>22</v>
      </c>
      <c r="AQ84">
        <v>0</v>
      </c>
      <c r="AS84" s="2">
        <v>0</v>
      </c>
      <c r="AT84" s="3">
        <v>45</v>
      </c>
      <c r="AU84" s="3">
        <v>0</v>
      </c>
      <c r="AW84" s="4">
        <v>0</v>
      </c>
      <c r="AX84">
        <v>40</v>
      </c>
      <c r="AY84">
        <v>0</v>
      </c>
      <c r="BA84" s="2">
        <v>0</v>
      </c>
      <c r="BB84" s="3">
        <v>37</v>
      </c>
      <c r="BC84" s="3">
        <v>0</v>
      </c>
      <c r="BE84" s="4">
        <v>0</v>
      </c>
      <c r="BF84">
        <v>12</v>
      </c>
      <c r="BG84">
        <v>0</v>
      </c>
      <c r="BI84" s="2">
        <v>0</v>
      </c>
      <c r="BJ84" s="3">
        <v>39</v>
      </c>
      <c r="BK84" s="3">
        <v>0</v>
      </c>
      <c r="BM84" s="7">
        <v>0</v>
      </c>
      <c r="BN84" s="6">
        <v>38</v>
      </c>
      <c r="BO84" s="6">
        <v>0</v>
      </c>
      <c r="BQ84" s="2">
        <v>0</v>
      </c>
      <c r="BR84" s="3">
        <v>38</v>
      </c>
      <c r="BS84" s="3">
        <v>0</v>
      </c>
      <c r="BU84" s="7">
        <v>0</v>
      </c>
      <c r="BV84" s="6">
        <v>9</v>
      </c>
      <c r="BW84" s="6">
        <v>0</v>
      </c>
      <c r="BY84" s="2">
        <v>0</v>
      </c>
      <c r="BZ84" s="3">
        <v>13</v>
      </c>
      <c r="CA84" s="3">
        <v>0</v>
      </c>
    </row>
  </sheetData>
  <conditionalFormatting sqref="G4:G66">
    <cfRule type="cellIs" dxfId="68" priority="26" stopIfTrue="1" operator="equal">
      <formula>$G$1</formula>
    </cfRule>
  </conditionalFormatting>
  <conditionalFormatting sqref="H4:H66">
    <cfRule type="cellIs" dxfId="67" priority="25" stopIfTrue="1" operator="equal">
      <formula>$H$1</formula>
    </cfRule>
  </conditionalFormatting>
  <conditionalFormatting sqref="I4:I66">
    <cfRule type="cellIs" dxfId="66" priority="24" stopIfTrue="1" operator="equal">
      <formula>$I$1</formula>
    </cfRule>
  </conditionalFormatting>
  <conditionalFormatting sqref="J4:J66">
    <cfRule type="cellIs" dxfId="65" priority="23" stopIfTrue="1" operator="equal">
      <formula>$J$1</formula>
    </cfRule>
  </conditionalFormatting>
  <conditionalFormatting sqref="E1:E2 E4:E65536">
    <cfRule type="cellIs" dxfId="64" priority="22" stopIfTrue="1" operator="equal">
      <formula>"Purple Heys"</formula>
    </cfRule>
  </conditionalFormatting>
  <conditionalFormatting sqref="E1:E2 E4:E65536">
    <cfRule type="cellIs" dxfId="63" priority="16" stopIfTrue="1" operator="equal">
      <formula>"Retribution"</formula>
    </cfRule>
    <cfRule type="cellIs" dxfId="62" priority="17" stopIfTrue="1" operator="equal">
      <formula>"Golden Panthers"</formula>
    </cfRule>
    <cfRule type="cellIs" dxfId="61" priority="18" stopIfTrue="1" operator="equal">
      <formula>"Blue Storm"</formula>
    </cfRule>
    <cfRule type="cellIs" dxfId="60" priority="19" stopIfTrue="1" operator="equal">
      <formula>"The Green Machine"</formula>
    </cfRule>
    <cfRule type="cellIs" dxfId="59" priority="20" stopIfTrue="1" operator="equal">
      <formula>"Red Light District"</formula>
    </cfRule>
    <cfRule type="cellIs" dxfId="58" priority="21" stopIfTrue="1" operator="equal">
      <formula>"Slashing Pumpkins"</formula>
    </cfRule>
  </conditionalFormatting>
  <conditionalFormatting sqref="AK1">
    <cfRule type="cellIs" dxfId="57" priority="15" stopIfTrue="1" operator="equal">
      <formula>$G$1</formula>
    </cfRule>
  </conditionalFormatting>
  <conditionalFormatting sqref="AK5:AK66">
    <cfRule type="cellIs" dxfId="56" priority="14" stopIfTrue="1" operator="equal">
      <formula>AK$1</formula>
    </cfRule>
  </conditionalFormatting>
  <conditionalFormatting sqref="AM5:AM66">
    <cfRule type="cellIs" dxfId="55" priority="13" stopIfTrue="1" operator="equal">
      <formula>AM$1</formula>
    </cfRule>
  </conditionalFormatting>
  <conditionalFormatting sqref="AO5:AO66 AS5:AS66 AW5:AW66 BA5:BA66 BE5:BE66 BI5:BI66 BM5:BM66 BQ5:BQ66 BU5:BU66 BY5:BY66">
    <cfRule type="cellIs" dxfId="54" priority="12" stopIfTrue="1" operator="equal">
      <formula>AO$1</formula>
    </cfRule>
  </conditionalFormatting>
  <conditionalFormatting sqref="AQ5:AQ66 AU5:AU66 AY5:AY66 BC5:BC66 BG5:BG66 BK5:BK66 BO5:BO66 BS5:BS66 BW5:BW66 CA5:CA66">
    <cfRule type="cellIs" dxfId="53" priority="11" stopIfTrue="1" operator="equal">
      <formula>AQ$1</formula>
    </cfRule>
  </conditionalFormatting>
  <conditionalFormatting sqref="BT5:BT66">
    <cfRule type="cellIs" dxfId="52" priority="10" stopIfTrue="1" operator="equal">
      <formula>BT$1</formula>
    </cfRule>
  </conditionalFormatting>
  <conditionalFormatting sqref="BP5:BP66 AN5:AN66 AV5:AV66 AR5:AR66 AZ5:AZ66 BD5:BD66 BH5:BH66 BL5:BL66 BX5:BX66 CB5:CB66">
    <cfRule type="cellIs" dxfId="51" priority="9" stopIfTrue="1" operator="equal">
      <formula>AN$1</formula>
    </cfRule>
  </conditionalFormatting>
  <conditionalFormatting sqref="AK5:AK66">
    <cfRule type="cellIs" dxfId="50" priority="8" stopIfTrue="1" operator="equal">
      <formula>AK$1</formula>
    </cfRule>
  </conditionalFormatting>
  <conditionalFormatting sqref="AM5:AM66">
    <cfRule type="cellIs" dxfId="49" priority="7" stopIfTrue="1" operator="equal">
      <formula>AM$1</formula>
    </cfRule>
  </conditionalFormatting>
  <conditionalFormatting sqref="AO5:AO66 AS5:AS66 AW5:AW66 BA5:BA66 BE5:BE66 BI5:BI66 BM5:BM66 BQ5:BQ66 BU5:BU66 BY5:BY66">
    <cfRule type="cellIs" dxfId="48" priority="6" stopIfTrue="1" operator="equal">
      <formula>AO$1</formula>
    </cfRule>
  </conditionalFormatting>
  <conditionalFormatting sqref="AQ5:AQ66 AU5:AU66 AY5:AY66 BC5:BC66 BG5:BG66 BK5:BK66 BO5:BO66 BS5:BS66 BW5:BW66 CA5:CA66">
    <cfRule type="cellIs" dxfId="47" priority="5" stopIfTrue="1" operator="equal">
      <formula>AQ$1</formula>
    </cfRule>
  </conditionalFormatting>
  <conditionalFormatting sqref="BT5:BT66">
    <cfRule type="cellIs" dxfId="46" priority="4" stopIfTrue="1" operator="equal">
      <formula>BT$1</formula>
    </cfRule>
  </conditionalFormatting>
  <conditionalFormatting sqref="BP5:BP66 AN5:AN66 AV5:AV66 AR5:AR66 AZ5:AZ66 BD5:BD66 BH5:BH66 BL5:BL66 BX5:BX66 CB5:CB66">
    <cfRule type="cellIs" dxfId="45" priority="3" stopIfTrue="1" operator="equal">
      <formula>AN$1</formula>
    </cfRule>
  </conditionalFormatting>
  <conditionalFormatting sqref="BT5:BT66">
    <cfRule type="cellIs" dxfId="44" priority="2" stopIfTrue="1" operator="equal">
      <formula>BT$1</formula>
    </cfRule>
  </conditionalFormatting>
  <conditionalFormatting sqref="BT5:BT66">
    <cfRule type="cellIs" dxfId="43" priority="1" stopIfTrue="1" operator="equal">
      <formula>BT$1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2"/>
  <dimension ref="A1:DT90"/>
  <sheetViews>
    <sheetView tabSelected="1" zoomScale="75" zoomScaleNormal="75" workbookViewId="0">
      <pane xSplit="22" ySplit="4" topLeftCell="W20" activePane="bottomRight" state="frozen"/>
      <selection pane="topRight" activeCell="W1" sqref="W1"/>
      <selection pane="bottomLeft" activeCell="A5" sqref="A5"/>
      <selection pane="bottomRight" activeCell="I48" sqref="I48"/>
    </sheetView>
  </sheetViews>
  <sheetFormatPr defaultRowHeight="15.6"/>
  <cols>
    <col min="2" max="2" width="0.6640625" customWidth="1"/>
    <col min="4" max="4" width="19.6640625" customWidth="1"/>
    <col min="5" max="5" width="18.33203125" style="1" customWidth="1"/>
    <col min="6" max="6" width="4.33203125" customWidth="1"/>
    <col min="10" max="10" width="8.88671875" customWidth="1"/>
    <col min="11" max="16" width="6.33203125" customWidth="1"/>
    <col min="23" max="34" width="4.77734375" style="32" customWidth="1"/>
    <col min="35" max="35" width="7.109375" customWidth="1"/>
    <col min="36" max="36" width="7" customWidth="1"/>
    <col min="37" max="37" width="5.33203125" style="2" customWidth="1"/>
    <col min="38" max="40" width="5.33203125" style="3" customWidth="1"/>
    <col min="41" max="41" width="5.33203125" style="4" customWidth="1"/>
    <col min="42" max="44" width="5.33203125" customWidth="1"/>
    <col min="45" max="45" width="5.33203125" style="2" customWidth="1"/>
    <col min="46" max="48" width="5.33203125" style="3" customWidth="1"/>
    <col min="49" max="49" width="5.33203125" style="4" customWidth="1"/>
    <col min="50" max="52" width="5.33203125" customWidth="1"/>
    <col min="53" max="53" width="5.33203125" style="2" customWidth="1"/>
    <col min="54" max="56" width="5.33203125" style="3" customWidth="1"/>
    <col min="57" max="57" width="5.33203125" style="4" customWidth="1"/>
    <col min="58" max="60" width="5.33203125" customWidth="1"/>
    <col min="61" max="61" width="5.33203125" style="2" customWidth="1"/>
    <col min="62" max="64" width="5.33203125" style="3" customWidth="1"/>
    <col min="65" max="65" width="5.33203125" style="7" customWidth="1"/>
    <col min="66" max="68" width="5.33203125" style="6" customWidth="1"/>
    <col min="69" max="69" width="5.33203125" style="2" customWidth="1"/>
    <col min="70" max="72" width="5.33203125" style="3" customWidth="1"/>
    <col min="73" max="73" width="5.33203125" style="7" customWidth="1"/>
    <col min="74" max="76" width="5.33203125" style="6" customWidth="1"/>
    <col min="77" max="77" width="5.33203125" style="2" customWidth="1"/>
    <col min="78" max="80" width="5.33203125" style="3" customWidth="1"/>
    <col min="81" max="81" width="5.33203125" style="2" customWidth="1"/>
    <col min="82" max="84" width="5.33203125" style="3" customWidth="1"/>
    <col min="85" max="85" width="5.33203125" style="2" customWidth="1"/>
    <col min="86" max="88" width="5.33203125" style="3" customWidth="1"/>
    <col min="89" max="89" width="5.33203125" style="2" customWidth="1"/>
    <col min="90" max="92" width="5.33203125" style="3" customWidth="1"/>
    <col min="258" max="258" width="0.6640625" customWidth="1"/>
    <col min="260" max="260" width="19.6640625" customWidth="1"/>
    <col min="261" max="261" width="18.33203125" customWidth="1"/>
    <col min="262" max="262" width="4.33203125" customWidth="1"/>
    <col min="266" max="266" width="8.88671875" customWidth="1"/>
    <col min="267" max="272" width="6.33203125" customWidth="1"/>
    <col min="279" max="290" width="4.77734375" customWidth="1"/>
    <col min="291" max="291" width="7.109375" customWidth="1"/>
    <col min="292" max="292" width="7" customWidth="1"/>
    <col min="293" max="348" width="5.33203125" customWidth="1"/>
    <col min="514" max="514" width="0.6640625" customWidth="1"/>
    <col min="516" max="516" width="19.6640625" customWidth="1"/>
    <col min="517" max="517" width="18.33203125" customWidth="1"/>
    <col min="518" max="518" width="4.33203125" customWidth="1"/>
    <col min="522" max="522" width="8.88671875" customWidth="1"/>
    <col min="523" max="528" width="6.33203125" customWidth="1"/>
    <col min="535" max="546" width="4.77734375" customWidth="1"/>
    <col min="547" max="547" width="7.109375" customWidth="1"/>
    <col min="548" max="548" width="7" customWidth="1"/>
    <col min="549" max="604" width="5.33203125" customWidth="1"/>
    <col min="770" max="770" width="0.6640625" customWidth="1"/>
    <col min="772" max="772" width="19.6640625" customWidth="1"/>
    <col min="773" max="773" width="18.33203125" customWidth="1"/>
    <col min="774" max="774" width="4.33203125" customWidth="1"/>
    <col min="778" max="778" width="8.88671875" customWidth="1"/>
    <col min="779" max="784" width="6.33203125" customWidth="1"/>
    <col min="791" max="802" width="4.77734375" customWidth="1"/>
    <col min="803" max="803" width="7.109375" customWidth="1"/>
    <col min="804" max="804" width="7" customWidth="1"/>
    <col min="805" max="860" width="5.33203125" customWidth="1"/>
    <col min="1026" max="1026" width="0.6640625" customWidth="1"/>
    <col min="1028" max="1028" width="19.6640625" customWidth="1"/>
    <col min="1029" max="1029" width="18.33203125" customWidth="1"/>
    <col min="1030" max="1030" width="4.33203125" customWidth="1"/>
    <col min="1034" max="1034" width="8.88671875" customWidth="1"/>
    <col min="1035" max="1040" width="6.33203125" customWidth="1"/>
    <col min="1047" max="1058" width="4.77734375" customWidth="1"/>
    <col min="1059" max="1059" width="7.109375" customWidth="1"/>
    <col min="1060" max="1060" width="7" customWidth="1"/>
    <col min="1061" max="1116" width="5.33203125" customWidth="1"/>
    <col min="1282" max="1282" width="0.6640625" customWidth="1"/>
    <col min="1284" max="1284" width="19.6640625" customWidth="1"/>
    <col min="1285" max="1285" width="18.33203125" customWidth="1"/>
    <col min="1286" max="1286" width="4.33203125" customWidth="1"/>
    <col min="1290" max="1290" width="8.88671875" customWidth="1"/>
    <col min="1291" max="1296" width="6.33203125" customWidth="1"/>
    <col min="1303" max="1314" width="4.77734375" customWidth="1"/>
    <col min="1315" max="1315" width="7.109375" customWidth="1"/>
    <col min="1316" max="1316" width="7" customWidth="1"/>
    <col min="1317" max="1372" width="5.33203125" customWidth="1"/>
    <col min="1538" max="1538" width="0.6640625" customWidth="1"/>
    <col min="1540" max="1540" width="19.6640625" customWidth="1"/>
    <col min="1541" max="1541" width="18.33203125" customWidth="1"/>
    <col min="1542" max="1542" width="4.33203125" customWidth="1"/>
    <col min="1546" max="1546" width="8.88671875" customWidth="1"/>
    <col min="1547" max="1552" width="6.33203125" customWidth="1"/>
    <col min="1559" max="1570" width="4.77734375" customWidth="1"/>
    <col min="1571" max="1571" width="7.109375" customWidth="1"/>
    <col min="1572" max="1572" width="7" customWidth="1"/>
    <col min="1573" max="1628" width="5.33203125" customWidth="1"/>
    <col min="1794" max="1794" width="0.6640625" customWidth="1"/>
    <col min="1796" max="1796" width="19.6640625" customWidth="1"/>
    <col min="1797" max="1797" width="18.33203125" customWidth="1"/>
    <col min="1798" max="1798" width="4.33203125" customWidth="1"/>
    <col min="1802" max="1802" width="8.88671875" customWidth="1"/>
    <col min="1803" max="1808" width="6.33203125" customWidth="1"/>
    <col min="1815" max="1826" width="4.77734375" customWidth="1"/>
    <col min="1827" max="1827" width="7.109375" customWidth="1"/>
    <col min="1828" max="1828" width="7" customWidth="1"/>
    <col min="1829" max="1884" width="5.33203125" customWidth="1"/>
    <col min="2050" max="2050" width="0.6640625" customWidth="1"/>
    <col min="2052" max="2052" width="19.6640625" customWidth="1"/>
    <col min="2053" max="2053" width="18.33203125" customWidth="1"/>
    <col min="2054" max="2054" width="4.33203125" customWidth="1"/>
    <col min="2058" max="2058" width="8.88671875" customWidth="1"/>
    <col min="2059" max="2064" width="6.33203125" customWidth="1"/>
    <col min="2071" max="2082" width="4.77734375" customWidth="1"/>
    <col min="2083" max="2083" width="7.109375" customWidth="1"/>
    <col min="2084" max="2084" width="7" customWidth="1"/>
    <col min="2085" max="2140" width="5.33203125" customWidth="1"/>
    <col min="2306" max="2306" width="0.6640625" customWidth="1"/>
    <col min="2308" max="2308" width="19.6640625" customWidth="1"/>
    <col min="2309" max="2309" width="18.33203125" customWidth="1"/>
    <col min="2310" max="2310" width="4.33203125" customWidth="1"/>
    <col min="2314" max="2314" width="8.88671875" customWidth="1"/>
    <col min="2315" max="2320" width="6.33203125" customWidth="1"/>
    <col min="2327" max="2338" width="4.77734375" customWidth="1"/>
    <col min="2339" max="2339" width="7.109375" customWidth="1"/>
    <col min="2340" max="2340" width="7" customWidth="1"/>
    <col min="2341" max="2396" width="5.33203125" customWidth="1"/>
    <col min="2562" max="2562" width="0.6640625" customWidth="1"/>
    <col min="2564" max="2564" width="19.6640625" customWidth="1"/>
    <col min="2565" max="2565" width="18.33203125" customWidth="1"/>
    <col min="2566" max="2566" width="4.33203125" customWidth="1"/>
    <col min="2570" max="2570" width="8.88671875" customWidth="1"/>
    <col min="2571" max="2576" width="6.33203125" customWidth="1"/>
    <col min="2583" max="2594" width="4.77734375" customWidth="1"/>
    <col min="2595" max="2595" width="7.109375" customWidth="1"/>
    <col min="2596" max="2596" width="7" customWidth="1"/>
    <col min="2597" max="2652" width="5.33203125" customWidth="1"/>
    <col min="2818" max="2818" width="0.6640625" customWidth="1"/>
    <col min="2820" max="2820" width="19.6640625" customWidth="1"/>
    <col min="2821" max="2821" width="18.33203125" customWidth="1"/>
    <col min="2822" max="2822" width="4.33203125" customWidth="1"/>
    <col min="2826" max="2826" width="8.88671875" customWidth="1"/>
    <col min="2827" max="2832" width="6.33203125" customWidth="1"/>
    <col min="2839" max="2850" width="4.77734375" customWidth="1"/>
    <col min="2851" max="2851" width="7.109375" customWidth="1"/>
    <col min="2852" max="2852" width="7" customWidth="1"/>
    <col min="2853" max="2908" width="5.33203125" customWidth="1"/>
    <col min="3074" max="3074" width="0.6640625" customWidth="1"/>
    <col min="3076" max="3076" width="19.6640625" customWidth="1"/>
    <col min="3077" max="3077" width="18.33203125" customWidth="1"/>
    <col min="3078" max="3078" width="4.33203125" customWidth="1"/>
    <col min="3082" max="3082" width="8.88671875" customWidth="1"/>
    <col min="3083" max="3088" width="6.33203125" customWidth="1"/>
    <col min="3095" max="3106" width="4.77734375" customWidth="1"/>
    <col min="3107" max="3107" width="7.109375" customWidth="1"/>
    <col min="3108" max="3108" width="7" customWidth="1"/>
    <col min="3109" max="3164" width="5.33203125" customWidth="1"/>
    <col min="3330" max="3330" width="0.6640625" customWidth="1"/>
    <col min="3332" max="3332" width="19.6640625" customWidth="1"/>
    <col min="3333" max="3333" width="18.33203125" customWidth="1"/>
    <col min="3334" max="3334" width="4.33203125" customWidth="1"/>
    <col min="3338" max="3338" width="8.88671875" customWidth="1"/>
    <col min="3339" max="3344" width="6.33203125" customWidth="1"/>
    <col min="3351" max="3362" width="4.77734375" customWidth="1"/>
    <col min="3363" max="3363" width="7.109375" customWidth="1"/>
    <col min="3364" max="3364" width="7" customWidth="1"/>
    <col min="3365" max="3420" width="5.33203125" customWidth="1"/>
    <col min="3586" max="3586" width="0.6640625" customWidth="1"/>
    <col min="3588" max="3588" width="19.6640625" customWidth="1"/>
    <col min="3589" max="3589" width="18.33203125" customWidth="1"/>
    <col min="3590" max="3590" width="4.33203125" customWidth="1"/>
    <col min="3594" max="3594" width="8.88671875" customWidth="1"/>
    <col min="3595" max="3600" width="6.33203125" customWidth="1"/>
    <col min="3607" max="3618" width="4.77734375" customWidth="1"/>
    <col min="3619" max="3619" width="7.109375" customWidth="1"/>
    <col min="3620" max="3620" width="7" customWidth="1"/>
    <col min="3621" max="3676" width="5.33203125" customWidth="1"/>
    <col min="3842" max="3842" width="0.6640625" customWidth="1"/>
    <col min="3844" max="3844" width="19.6640625" customWidth="1"/>
    <col min="3845" max="3845" width="18.33203125" customWidth="1"/>
    <col min="3846" max="3846" width="4.33203125" customWidth="1"/>
    <col min="3850" max="3850" width="8.88671875" customWidth="1"/>
    <col min="3851" max="3856" width="6.33203125" customWidth="1"/>
    <col min="3863" max="3874" width="4.77734375" customWidth="1"/>
    <col min="3875" max="3875" width="7.109375" customWidth="1"/>
    <col min="3876" max="3876" width="7" customWidth="1"/>
    <col min="3877" max="3932" width="5.33203125" customWidth="1"/>
    <col min="4098" max="4098" width="0.6640625" customWidth="1"/>
    <col min="4100" max="4100" width="19.6640625" customWidth="1"/>
    <col min="4101" max="4101" width="18.33203125" customWidth="1"/>
    <col min="4102" max="4102" width="4.33203125" customWidth="1"/>
    <col min="4106" max="4106" width="8.88671875" customWidth="1"/>
    <col min="4107" max="4112" width="6.33203125" customWidth="1"/>
    <col min="4119" max="4130" width="4.77734375" customWidth="1"/>
    <col min="4131" max="4131" width="7.109375" customWidth="1"/>
    <col min="4132" max="4132" width="7" customWidth="1"/>
    <col min="4133" max="4188" width="5.33203125" customWidth="1"/>
    <col min="4354" max="4354" width="0.6640625" customWidth="1"/>
    <col min="4356" max="4356" width="19.6640625" customWidth="1"/>
    <col min="4357" max="4357" width="18.33203125" customWidth="1"/>
    <col min="4358" max="4358" width="4.33203125" customWidth="1"/>
    <col min="4362" max="4362" width="8.88671875" customWidth="1"/>
    <col min="4363" max="4368" width="6.33203125" customWidth="1"/>
    <col min="4375" max="4386" width="4.77734375" customWidth="1"/>
    <col min="4387" max="4387" width="7.109375" customWidth="1"/>
    <col min="4388" max="4388" width="7" customWidth="1"/>
    <col min="4389" max="4444" width="5.33203125" customWidth="1"/>
    <col min="4610" max="4610" width="0.6640625" customWidth="1"/>
    <col min="4612" max="4612" width="19.6640625" customWidth="1"/>
    <col min="4613" max="4613" width="18.33203125" customWidth="1"/>
    <col min="4614" max="4614" width="4.33203125" customWidth="1"/>
    <col min="4618" max="4618" width="8.88671875" customWidth="1"/>
    <col min="4619" max="4624" width="6.33203125" customWidth="1"/>
    <col min="4631" max="4642" width="4.77734375" customWidth="1"/>
    <col min="4643" max="4643" width="7.109375" customWidth="1"/>
    <col min="4644" max="4644" width="7" customWidth="1"/>
    <col min="4645" max="4700" width="5.33203125" customWidth="1"/>
    <col min="4866" max="4866" width="0.6640625" customWidth="1"/>
    <col min="4868" max="4868" width="19.6640625" customWidth="1"/>
    <col min="4869" max="4869" width="18.33203125" customWidth="1"/>
    <col min="4870" max="4870" width="4.33203125" customWidth="1"/>
    <col min="4874" max="4874" width="8.88671875" customWidth="1"/>
    <col min="4875" max="4880" width="6.33203125" customWidth="1"/>
    <col min="4887" max="4898" width="4.77734375" customWidth="1"/>
    <col min="4899" max="4899" width="7.109375" customWidth="1"/>
    <col min="4900" max="4900" width="7" customWidth="1"/>
    <col min="4901" max="4956" width="5.33203125" customWidth="1"/>
    <col min="5122" max="5122" width="0.6640625" customWidth="1"/>
    <col min="5124" max="5124" width="19.6640625" customWidth="1"/>
    <col min="5125" max="5125" width="18.33203125" customWidth="1"/>
    <col min="5126" max="5126" width="4.33203125" customWidth="1"/>
    <col min="5130" max="5130" width="8.88671875" customWidth="1"/>
    <col min="5131" max="5136" width="6.33203125" customWidth="1"/>
    <col min="5143" max="5154" width="4.77734375" customWidth="1"/>
    <col min="5155" max="5155" width="7.109375" customWidth="1"/>
    <col min="5156" max="5156" width="7" customWidth="1"/>
    <col min="5157" max="5212" width="5.33203125" customWidth="1"/>
    <col min="5378" max="5378" width="0.6640625" customWidth="1"/>
    <col min="5380" max="5380" width="19.6640625" customWidth="1"/>
    <col min="5381" max="5381" width="18.33203125" customWidth="1"/>
    <col min="5382" max="5382" width="4.33203125" customWidth="1"/>
    <col min="5386" max="5386" width="8.88671875" customWidth="1"/>
    <col min="5387" max="5392" width="6.33203125" customWidth="1"/>
    <col min="5399" max="5410" width="4.77734375" customWidth="1"/>
    <col min="5411" max="5411" width="7.109375" customWidth="1"/>
    <col min="5412" max="5412" width="7" customWidth="1"/>
    <col min="5413" max="5468" width="5.33203125" customWidth="1"/>
    <col min="5634" max="5634" width="0.6640625" customWidth="1"/>
    <col min="5636" max="5636" width="19.6640625" customWidth="1"/>
    <col min="5637" max="5637" width="18.33203125" customWidth="1"/>
    <col min="5638" max="5638" width="4.33203125" customWidth="1"/>
    <col min="5642" max="5642" width="8.88671875" customWidth="1"/>
    <col min="5643" max="5648" width="6.33203125" customWidth="1"/>
    <col min="5655" max="5666" width="4.77734375" customWidth="1"/>
    <col min="5667" max="5667" width="7.109375" customWidth="1"/>
    <col min="5668" max="5668" width="7" customWidth="1"/>
    <col min="5669" max="5724" width="5.33203125" customWidth="1"/>
    <col min="5890" max="5890" width="0.6640625" customWidth="1"/>
    <col min="5892" max="5892" width="19.6640625" customWidth="1"/>
    <col min="5893" max="5893" width="18.33203125" customWidth="1"/>
    <col min="5894" max="5894" width="4.33203125" customWidth="1"/>
    <col min="5898" max="5898" width="8.88671875" customWidth="1"/>
    <col min="5899" max="5904" width="6.33203125" customWidth="1"/>
    <col min="5911" max="5922" width="4.77734375" customWidth="1"/>
    <col min="5923" max="5923" width="7.109375" customWidth="1"/>
    <col min="5924" max="5924" width="7" customWidth="1"/>
    <col min="5925" max="5980" width="5.33203125" customWidth="1"/>
    <col min="6146" max="6146" width="0.6640625" customWidth="1"/>
    <col min="6148" max="6148" width="19.6640625" customWidth="1"/>
    <col min="6149" max="6149" width="18.33203125" customWidth="1"/>
    <col min="6150" max="6150" width="4.33203125" customWidth="1"/>
    <col min="6154" max="6154" width="8.88671875" customWidth="1"/>
    <col min="6155" max="6160" width="6.33203125" customWidth="1"/>
    <col min="6167" max="6178" width="4.77734375" customWidth="1"/>
    <col min="6179" max="6179" width="7.109375" customWidth="1"/>
    <col min="6180" max="6180" width="7" customWidth="1"/>
    <col min="6181" max="6236" width="5.33203125" customWidth="1"/>
    <col min="6402" max="6402" width="0.6640625" customWidth="1"/>
    <col min="6404" max="6404" width="19.6640625" customWidth="1"/>
    <col min="6405" max="6405" width="18.33203125" customWidth="1"/>
    <col min="6406" max="6406" width="4.33203125" customWidth="1"/>
    <col min="6410" max="6410" width="8.88671875" customWidth="1"/>
    <col min="6411" max="6416" width="6.33203125" customWidth="1"/>
    <col min="6423" max="6434" width="4.77734375" customWidth="1"/>
    <col min="6435" max="6435" width="7.109375" customWidth="1"/>
    <col min="6436" max="6436" width="7" customWidth="1"/>
    <col min="6437" max="6492" width="5.33203125" customWidth="1"/>
    <col min="6658" max="6658" width="0.6640625" customWidth="1"/>
    <col min="6660" max="6660" width="19.6640625" customWidth="1"/>
    <col min="6661" max="6661" width="18.33203125" customWidth="1"/>
    <col min="6662" max="6662" width="4.33203125" customWidth="1"/>
    <col min="6666" max="6666" width="8.88671875" customWidth="1"/>
    <col min="6667" max="6672" width="6.33203125" customWidth="1"/>
    <col min="6679" max="6690" width="4.77734375" customWidth="1"/>
    <col min="6691" max="6691" width="7.109375" customWidth="1"/>
    <col min="6692" max="6692" width="7" customWidth="1"/>
    <col min="6693" max="6748" width="5.33203125" customWidth="1"/>
    <col min="6914" max="6914" width="0.6640625" customWidth="1"/>
    <col min="6916" max="6916" width="19.6640625" customWidth="1"/>
    <col min="6917" max="6917" width="18.33203125" customWidth="1"/>
    <col min="6918" max="6918" width="4.33203125" customWidth="1"/>
    <col min="6922" max="6922" width="8.88671875" customWidth="1"/>
    <col min="6923" max="6928" width="6.33203125" customWidth="1"/>
    <col min="6935" max="6946" width="4.77734375" customWidth="1"/>
    <col min="6947" max="6947" width="7.109375" customWidth="1"/>
    <col min="6948" max="6948" width="7" customWidth="1"/>
    <col min="6949" max="7004" width="5.33203125" customWidth="1"/>
    <col min="7170" max="7170" width="0.6640625" customWidth="1"/>
    <col min="7172" max="7172" width="19.6640625" customWidth="1"/>
    <col min="7173" max="7173" width="18.33203125" customWidth="1"/>
    <col min="7174" max="7174" width="4.33203125" customWidth="1"/>
    <col min="7178" max="7178" width="8.88671875" customWidth="1"/>
    <col min="7179" max="7184" width="6.33203125" customWidth="1"/>
    <col min="7191" max="7202" width="4.77734375" customWidth="1"/>
    <col min="7203" max="7203" width="7.109375" customWidth="1"/>
    <col min="7204" max="7204" width="7" customWidth="1"/>
    <col min="7205" max="7260" width="5.33203125" customWidth="1"/>
    <col min="7426" max="7426" width="0.6640625" customWidth="1"/>
    <col min="7428" max="7428" width="19.6640625" customWidth="1"/>
    <col min="7429" max="7429" width="18.33203125" customWidth="1"/>
    <col min="7430" max="7430" width="4.33203125" customWidth="1"/>
    <col min="7434" max="7434" width="8.88671875" customWidth="1"/>
    <col min="7435" max="7440" width="6.33203125" customWidth="1"/>
    <col min="7447" max="7458" width="4.77734375" customWidth="1"/>
    <col min="7459" max="7459" width="7.109375" customWidth="1"/>
    <col min="7460" max="7460" width="7" customWidth="1"/>
    <col min="7461" max="7516" width="5.33203125" customWidth="1"/>
    <col min="7682" max="7682" width="0.6640625" customWidth="1"/>
    <col min="7684" max="7684" width="19.6640625" customWidth="1"/>
    <col min="7685" max="7685" width="18.33203125" customWidth="1"/>
    <col min="7686" max="7686" width="4.33203125" customWidth="1"/>
    <col min="7690" max="7690" width="8.88671875" customWidth="1"/>
    <col min="7691" max="7696" width="6.33203125" customWidth="1"/>
    <col min="7703" max="7714" width="4.77734375" customWidth="1"/>
    <col min="7715" max="7715" width="7.109375" customWidth="1"/>
    <col min="7716" max="7716" width="7" customWidth="1"/>
    <col min="7717" max="7772" width="5.33203125" customWidth="1"/>
    <col min="7938" max="7938" width="0.6640625" customWidth="1"/>
    <col min="7940" max="7940" width="19.6640625" customWidth="1"/>
    <col min="7941" max="7941" width="18.33203125" customWidth="1"/>
    <col min="7942" max="7942" width="4.33203125" customWidth="1"/>
    <col min="7946" max="7946" width="8.88671875" customWidth="1"/>
    <col min="7947" max="7952" width="6.33203125" customWidth="1"/>
    <col min="7959" max="7970" width="4.77734375" customWidth="1"/>
    <col min="7971" max="7971" width="7.109375" customWidth="1"/>
    <col min="7972" max="7972" width="7" customWidth="1"/>
    <col min="7973" max="8028" width="5.33203125" customWidth="1"/>
    <col min="8194" max="8194" width="0.6640625" customWidth="1"/>
    <col min="8196" max="8196" width="19.6640625" customWidth="1"/>
    <col min="8197" max="8197" width="18.33203125" customWidth="1"/>
    <col min="8198" max="8198" width="4.33203125" customWidth="1"/>
    <col min="8202" max="8202" width="8.88671875" customWidth="1"/>
    <col min="8203" max="8208" width="6.33203125" customWidth="1"/>
    <col min="8215" max="8226" width="4.77734375" customWidth="1"/>
    <col min="8227" max="8227" width="7.109375" customWidth="1"/>
    <col min="8228" max="8228" width="7" customWidth="1"/>
    <col min="8229" max="8284" width="5.33203125" customWidth="1"/>
    <col min="8450" max="8450" width="0.6640625" customWidth="1"/>
    <col min="8452" max="8452" width="19.6640625" customWidth="1"/>
    <col min="8453" max="8453" width="18.33203125" customWidth="1"/>
    <col min="8454" max="8454" width="4.33203125" customWidth="1"/>
    <col min="8458" max="8458" width="8.88671875" customWidth="1"/>
    <col min="8459" max="8464" width="6.33203125" customWidth="1"/>
    <col min="8471" max="8482" width="4.77734375" customWidth="1"/>
    <col min="8483" max="8483" width="7.109375" customWidth="1"/>
    <col min="8484" max="8484" width="7" customWidth="1"/>
    <col min="8485" max="8540" width="5.33203125" customWidth="1"/>
    <col min="8706" max="8706" width="0.6640625" customWidth="1"/>
    <col min="8708" max="8708" width="19.6640625" customWidth="1"/>
    <col min="8709" max="8709" width="18.33203125" customWidth="1"/>
    <col min="8710" max="8710" width="4.33203125" customWidth="1"/>
    <col min="8714" max="8714" width="8.88671875" customWidth="1"/>
    <col min="8715" max="8720" width="6.33203125" customWidth="1"/>
    <col min="8727" max="8738" width="4.77734375" customWidth="1"/>
    <col min="8739" max="8739" width="7.109375" customWidth="1"/>
    <col min="8740" max="8740" width="7" customWidth="1"/>
    <col min="8741" max="8796" width="5.33203125" customWidth="1"/>
    <col min="8962" max="8962" width="0.6640625" customWidth="1"/>
    <col min="8964" max="8964" width="19.6640625" customWidth="1"/>
    <col min="8965" max="8965" width="18.33203125" customWidth="1"/>
    <col min="8966" max="8966" width="4.33203125" customWidth="1"/>
    <col min="8970" max="8970" width="8.88671875" customWidth="1"/>
    <col min="8971" max="8976" width="6.33203125" customWidth="1"/>
    <col min="8983" max="8994" width="4.77734375" customWidth="1"/>
    <col min="8995" max="8995" width="7.109375" customWidth="1"/>
    <col min="8996" max="8996" width="7" customWidth="1"/>
    <col min="8997" max="9052" width="5.33203125" customWidth="1"/>
    <col min="9218" max="9218" width="0.6640625" customWidth="1"/>
    <col min="9220" max="9220" width="19.6640625" customWidth="1"/>
    <col min="9221" max="9221" width="18.33203125" customWidth="1"/>
    <col min="9222" max="9222" width="4.33203125" customWidth="1"/>
    <col min="9226" max="9226" width="8.88671875" customWidth="1"/>
    <col min="9227" max="9232" width="6.33203125" customWidth="1"/>
    <col min="9239" max="9250" width="4.77734375" customWidth="1"/>
    <col min="9251" max="9251" width="7.109375" customWidth="1"/>
    <col min="9252" max="9252" width="7" customWidth="1"/>
    <col min="9253" max="9308" width="5.33203125" customWidth="1"/>
    <col min="9474" max="9474" width="0.6640625" customWidth="1"/>
    <col min="9476" max="9476" width="19.6640625" customWidth="1"/>
    <col min="9477" max="9477" width="18.33203125" customWidth="1"/>
    <col min="9478" max="9478" width="4.33203125" customWidth="1"/>
    <col min="9482" max="9482" width="8.88671875" customWidth="1"/>
    <col min="9483" max="9488" width="6.33203125" customWidth="1"/>
    <col min="9495" max="9506" width="4.77734375" customWidth="1"/>
    <col min="9507" max="9507" width="7.109375" customWidth="1"/>
    <col min="9508" max="9508" width="7" customWidth="1"/>
    <col min="9509" max="9564" width="5.33203125" customWidth="1"/>
    <col min="9730" max="9730" width="0.6640625" customWidth="1"/>
    <col min="9732" max="9732" width="19.6640625" customWidth="1"/>
    <col min="9733" max="9733" width="18.33203125" customWidth="1"/>
    <col min="9734" max="9734" width="4.33203125" customWidth="1"/>
    <col min="9738" max="9738" width="8.88671875" customWidth="1"/>
    <col min="9739" max="9744" width="6.33203125" customWidth="1"/>
    <col min="9751" max="9762" width="4.77734375" customWidth="1"/>
    <col min="9763" max="9763" width="7.109375" customWidth="1"/>
    <col min="9764" max="9764" width="7" customWidth="1"/>
    <col min="9765" max="9820" width="5.33203125" customWidth="1"/>
    <col min="9986" max="9986" width="0.6640625" customWidth="1"/>
    <col min="9988" max="9988" width="19.6640625" customWidth="1"/>
    <col min="9989" max="9989" width="18.33203125" customWidth="1"/>
    <col min="9990" max="9990" width="4.33203125" customWidth="1"/>
    <col min="9994" max="9994" width="8.88671875" customWidth="1"/>
    <col min="9995" max="10000" width="6.33203125" customWidth="1"/>
    <col min="10007" max="10018" width="4.77734375" customWidth="1"/>
    <col min="10019" max="10019" width="7.109375" customWidth="1"/>
    <col min="10020" max="10020" width="7" customWidth="1"/>
    <col min="10021" max="10076" width="5.33203125" customWidth="1"/>
    <col min="10242" max="10242" width="0.6640625" customWidth="1"/>
    <col min="10244" max="10244" width="19.6640625" customWidth="1"/>
    <col min="10245" max="10245" width="18.33203125" customWidth="1"/>
    <col min="10246" max="10246" width="4.33203125" customWidth="1"/>
    <col min="10250" max="10250" width="8.88671875" customWidth="1"/>
    <col min="10251" max="10256" width="6.33203125" customWidth="1"/>
    <col min="10263" max="10274" width="4.77734375" customWidth="1"/>
    <col min="10275" max="10275" width="7.109375" customWidth="1"/>
    <col min="10276" max="10276" width="7" customWidth="1"/>
    <col min="10277" max="10332" width="5.33203125" customWidth="1"/>
    <col min="10498" max="10498" width="0.6640625" customWidth="1"/>
    <col min="10500" max="10500" width="19.6640625" customWidth="1"/>
    <col min="10501" max="10501" width="18.33203125" customWidth="1"/>
    <col min="10502" max="10502" width="4.33203125" customWidth="1"/>
    <col min="10506" max="10506" width="8.88671875" customWidth="1"/>
    <col min="10507" max="10512" width="6.33203125" customWidth="1"/>
    <col min="10519" max="10530" width="4.77734375" customWidth="1"/>
    <col min="10531" max="10531" width="7.109375" customWidth="1"/>
    <col min="10532" max="10532" width="7" customWidth="1"/>
    <col min="10533" max="10588" width="5.33203125" customWidth="1"/>
    <col min="10754" max="10754" width="0.6640625" customWidth="1"/>
    <col min="10756" max="10756" width="19.6640625" customWidth="1"/>
    <col min="10757" max="10757" width="18.33203125" customWidth="1"/>
    <col min="10758" max="10758" width="4.33203125" customWidth="1"/>
    <col min="10762" max="10762" width="8.88671875" customWidth="1"/>
    <col min="10763" max="10768" width="6.33203125" customWidth="1"/>
    <col min="10775" max="10786" width="4.77734375" customWidth="1"/>
    <col min="10787" max="10787" width="7.109375" customWidth="1"/>
    <col min="10788" max="10788" width="7" customWidth="1"/>
    <col min="10789" max="10844" width="5.33203125" customWidth="1"/>
    <col min="11010" max="11010" width="0.6640625" customWidth="1"/>
    <col min="11012" max="11012" width="19.6640625" customWidth="1"/>
    <col min="11013" max="11013" width="18.33203125" customWidth="1"/>
    <col min="11014" max="11014" width="4.33203125" customWidth="1"/>
    <col min="11018" max="11018" width="8.88671875" customWidth="1"/>
    <col min="11019" max="11024" width="6.33203125" customWidth="1"/>
    <col min="11031" max="11042" width="4.77734375" customWidth="1"/>
    <col min="11043" max="11043" width="7.109375" customWidth="1"/>
    <col min="11044" max="11044" width="7" customWidth="1"/>
    <col min="11045" max="11100" width="5.33203125" customWidth="1"/>
    <col min="11266" max="11266" width="0.6640625" customWidth="1"/>
    <col min="11268" max="11268" width="19.6640625" customWidth="1"/>
    <col min="11269" max="11269" width="18.33203125" customWidth="1"/>
    <col min="11270" max="11270" width="4.33203125" customWidth="1"/>
    <col min="11274" max="11274" width="8.88671875" customWidth="1"/>
    <col min="11275" max="11280" width="6.33203125" customWidth="1"/>
    <col min="11287" max="11298" width="4.77734375" customWidth="1"/>
    <col min="11299" max="11299" width="7.109375" customWidth="1"/>
    <col min="11300" max="11300" width="7" customWidth="1"/>
    <col min="11301" max="11356" width="5.33203125" customWidth="1"/>
    <col min="11522" max="11522" width="0.6640625" customWidth="1"/>
    <col min="11524" max="11524" width="19.6640625" customWidth="1"/>
    <col min="11525" max="11525" width="18.33203125" customWidth="1"/>
    <col min="11526" max="11526" width="4.33203125" customWidth="1"/>
    <col min="11530" max="11530" width="8.88671875" customWidth="1"/>
    <col min="11531" max="11536" width="6.33203125" customWidth="1"/>
    <col min="11543" max="11554" width="4.77734375" customWidth="1"/>
    <col min="11555" max="11555" width="7.109375" customWidth="1"/>
    <col min="11556" max="11556" width="7" customWidth="1"/>
    <col min="11557" max="11612" width="5.33203125" customWidth="1"/>
    <col min="11778" max="11778" width="0.6640625" customWidth="1"/>
    <col min="11780" max="11780" width="19.6640625" customWidth="1"/>
    <col min="11781" max="11781" width="18.33203125" customWidth="1"/>
    <col min="11782" max="11782" width="4.33203125" customWidth="1"/>
    <col min="11786" max="11786" width="8.88671875" customWidth="1"/>
    <col min="11787" max="11792" width="6.33203125" customWidth="1"/>
    <col min="11799" max="11810" width="4.77734375" customWidth="1"/>
    <col min="11811" max="11811" width="7.109375" customWidth="1"/>
    <col min="11812" max="11812" width="7" customWidth="1"/>
    <col min="11813" max="11868" width="5.33203125" customWidth="1"/>
    <col min="12034" max="12034" width="0.6640625" customWidth="1"/>
    <col min="12036" max="12036" width="19.6640625" customWidth="1"/>
    <col min="12037" max="12037" width="18.33203125" customWidth="1"/>
    <col min="12038" max="12038" width="4.33203125" customWidth="1"/>
    <col min="12042" max="12042" width="8.88671875" customWidth="1"/>
    <col min="12043" max="12048" width="6.33203125" customWidth="1"/>
    <col min="12055" max="12066" width="4.77734375" customWidth="1"/>
    <col min="12067" max="12067" width="7.109375" customWidth="1"/>
    <col min="12068" max="12068" width="7" customWidth="1"/>
    <col min="12069" max="12124" width="5.33203125" customWidth="1"/>
    <col min="12290" max="12290" width="0.6640625" customWidth="1"/>
    <col min="12292" max="12292" width="19.6640625" customWidth="1"/>
    <col min="12293" max="12293" width="18.33203125" customWidth="1"/>
    <col min="12294" max="12294" width="4.33203125" customWidth="1"/>
    <col min="12298" max="12298" width="8.88671875" customWidth="1"/>
    <col min="12299" max="12304" width="6.33203125" customWidth="1"/>
    <col min="12311" max="12322" width="4.77734375" customWidth="1"/>
    <col min="12323" max="12323" width="7.109375" customWidth="1"/>
    <col min="12324" max="12324" width="7" customWidth="1"/>
    <col min="12325" max="12380" width="5.33203125" customWidth="1"/>
    <col min="12546" max="12546" width="0.6640625" customWidth="1"/>
    <col min="12548" max="12548" width="19.6640625" customWidth="1"/>
    <col min="12549" max="12549" width="18.33203125" customWidth="1"/>
    <col min="12550" max="12550" width="4.33203125" customWidth="1"/>
    <col min="12554" max="12554" width="8.88671875" customWidth="1"/>
    <col min="12555" max="12560" width="6.33203125" customWidth="1"/>
    <col min="12567" max="12578" width="4.77734375" customWidth="1"/>
    <col min="12579" max="12579" width="7.109375" customWidth="1"/>
    <col min="12580" max="12580" width="7" customWidth="1"/>
    <col min="12581" max="12636" width="5.33203125" customWidth="1"/>
    <col min="12802" max="12802" width="0.6640625" customWidth="1"/>
    <col min="12804" max="12804" width="19.6640625" customWidth="1"/>
    <col min="12805" max="12805" width="18.33203125" customWidth="1"/>
    <col min="12806" max="12806" width="4.33203125" customWidth="1"/>
    <col min="12810" max="12810" width="8.88671875" customWidth="1"/>
    <col min="12811" max="12816" width="6.33203125" customWidth="1"/>
    <col min="12823" max="12834" width="4.77734375" customWidth="1"/>
    <col min="12835" max="12835" width="7.109375" customWidth="1"/>
    <col min="12836" max="12836" width="7" customWidth="1"/>
    <col min="12837" max="12892" width="5.33203125" customWidth="1"/>
    <col min="13058" max="13058" width="0.6640625" customWidth="1"/>
    <col min="13060" max="13060" width="19.6640625" customWidth="1"/>
    <col min="13061" max="13061" width="18.33203125" customWidth="1"/>
    <col min="13062" max="13062" width="4.33203125" customWidth="1"/>
    <col min="13066" max="13066" width="8.88671875" customWidth="1"/>
    <col min="13067" max="13072" width="6.33203125" customWidth="1"/>
    <col min="13079" max="13090" width="4.77734375" customWidth="1"/>
    <col min="13091" max="13091" width="7.109375" customWidth="1"/>
    <col min="13092" max="13092" width="7" customWidth="1"/>
    <col min="13093" max="13148" width="5.33203125" customWidth="1"/>
    <col min="13314" max="13314" width="0.6640625" customWidth="1"/>
    <col min="13316" max="13316" width="19.6640625" customWidth="1"/>
    <col min="13317" max="13317" width="18.33203125" customWidth="1"/>
    <col min="13318" max="13318" width="4.33203125" customWidth="1"/>
    <col min="13322" max="13322" width="8.88671875" customWidth="1"/>
    <col min="13323" max="13328" width="6.33203125" customWidth="1"/>
    <col min="13335" max="13346" width="4.77734375" customWidth="1"/>
    <col min="13347" max="13347" width="7.109375" customWidth="1"/>
    <col min="13348" max="13348" width="7" customWidth="1"/>
    <col min="13349" max="13404" width="5.33203125" customWidth="1"/>
    <col min="13570" max="13570" width="0.6640625" customWidth="1"/>
    <col min="13572" max="13572" width="19.6640625" customWidth="1"/>
    <col min="13573" max="13573" width="18.33203125" customWidth="1"/>
    <col min="13574" max="13574" width="4.33203125" customWidth="1"/>
    <col min="13578" max="13578" width="8.88671875" customWidth="1"/>
    <col min="13579" max="13584" width="6.33203125" customWidth="1"/>
    <col min="13591" max="13602" width="4.77734375" customWidth="1"/>
    <col min="13603" max="13603" width="7.109375" customWidth="1"/>
    <col min="13604" max="13604" width="7" customWidth="1"/>
    <col min="13605" max="13660" width="5.33203125" customWidth="1"/>
    <col min="13826" max="13826" width="0.6640625" customWidth="1"/>
    <col min="13828" max="13828" width="19.6640625" customWidth="1"/>
    <col min="13829" max="13829" width="18.33203125" customWidth="1"/>
    <col min="13830" max="13830" width="4.33203125" customWidth="1"/>
    <col min="13834" max="13834" width="8.88671875" customWidth="1"/>
    <col min="13835" max="13840" width="6.33203125" customWidth="1"/>
    <col min="13847" max="13858" width="4.77734375" customWidth="1"/>
    <col min="13859" max="13859" width="7.109375" customWidth="1"/>
    <col min="13860" max="13860" width="7" customWidth="1"/>
    <col min="13861" max="13916" width="5.33203125" customWidth="1"/>
    <col min="14082" max="14082" width="0.6640625" customWidth="1"/>
    <col min="14084" max="14084" width="19.6640625" customWidth="1"/>
    <col min="14085" max="14085" width="18.33203125" customWidth="1"/>
    <col min="14086" max="14086" width="4.33203125" customWidth="1"/>
    <col min="14090" max="14090" width="8.88671875" customWidth="1"/>
    <col min="14091" max="14096" width="6.33203125" customWidth="1"/>
    <col min="14103" max="14114" width="4.77734375" customWidth="1"/>
    <col min="14115" max="14115" width="7.109375" customWidth="1"/>
    <col min="14116" max="14116" width="7" customWidth="1"/>
    <col min="14117" max="14172" width="5.33203125" customWidth="1"/>
    <col min="14338" max="14338" width="0.6640625" customWidth="1"/>
    <col min="14340" max="14340" width="19.6640625" customWidth="1"/>
    <col min="14341" max="14341" width="18.33203125" customWidth="1"/>
    <col min="14342" max="14342" width="4.33203125" customWidth="1"/>
    <col min="14346" max="14346" width="8.88671875" customWidth="1"/>
    <col min="14347" max="14352" width="6.33203125" customWidth="1"/>
    <col min="14359" max="14370" width="4.77734375" customWidth="1"/>
    <col min="14371" max="14371" width="7.109375" customWidth="1"/>
    <col min="14372" max="14372" width="7" customWidth="1"/>
    <col min="14373" max="14428" width="5.33203125" customWidth="1"/>
    <col min="14594" max="14594" width="0.6640625" customWidth="1"/>
    <col min="14596" max="14596" width="19.6640625" customWidth="1"/>
    <col min="14597" max="14597" width="18.33203125" customWidth="1"/>
    <col min="14598" max="14598" width="4.33203125" customWidth="1"/>
    <col min="14602" max="14602" width="8.88671875" customWidth="1"/>
    <col min="14603" max="14608" width="6.33203125" customWidth="1"/>
    <col min="14615" max="14626" width="4.77734375" customWidth="1"/>
    <col min="14627" max="14627" width="7.109375" customWidth="1"/>
    <col min="14628" max="14628" width="7" customWidth="1"/>
    <col min="14629" max="14684" width="5.33203125" customWidth="1"/>
    <col min="14850" max="14850" width="0.6640625" customWidth="1"/>
    <col min="14852" max="14852" width="19.6640625" customWidth="1"/>
    <col min="14853" max="14853" width="18.33203125" customWidth="1"/>
    <col min="14854" max="14854" width="4.33203125" customWidth="1"/>
    <col min="14858" max="14858" width="8.88671875" customWidth="1"/>
    <col min="14859" max="14864" width="6.33203125" customWidth="1"/>
    <col min="14871" max="14882" width="4.77734375" customWidth="1"/>
    <col min="14883" max="14883" width="7.109375" customWidth="1"/>
    <col min="14884" max="14884" width="7" customWidth="1"/>
    <col min="14885" max="14940" width="5.33203125" customWidth="1"/>
    <col min="15106" max="15106" width="0.6640625" customWidth="1"/>
    <col min="15108" max="15108" width="19.6640625" customWidth="1"/>
    <col min="15109" max="15109" width="18.33203125" customWidth="1"/>
    <col min="15110" max="15110" width="4.33203125" customWidth="1"/>
    <col min="15114" max="15114" width="8.88671875" customWidth="1"/>
    <col min="15115" max="15120" width="6.33203125" customWidth="1"/>
    <col min="15127" max="15138" width="4.77734375" customWidth="1"/>
    <col min="15139" max="15139" width="7.109375" customWidth="1"/>
    <col min="15140" max="15140" width="7" customWidth="1"/>
    <col min="15141" max="15196" width="5.33203125" customWidth="1"/>
    <col min="15362" max="15362" width="0.6640625" customWidth="1"/>
    <col min="15364" max="15364" width="19.6640625" customWidth="1"/>
    <col min="15365" max="15365" width="18.33203125" customWidth="1"/>
    <col min="15366" max="15366" width="4.33203125" customWidth="1"/>
    <col min="15370" max="15370" width="8.88671875" customWidth="1"/>
    <col min="15371" max="15376" width="6.33203125" customWidth="1"/>
    <col min="15383" max="15394" width="4.77734375" customWidth="1"/>
    <col min="15395" max="15395" width="7.109375" customWidth="1"/>
    <col min="15396" max="15396" width="7" customWidth="1"/>
    <col min="15397" max="15452" width="5.33203125" customWidth="1"/>
    <col min="15618" max="15618" width="0.6640625" customWidth="1"/>
    <col min="15620" max="15620" width="19.6640625" customWidth="1"/>
    <col min="15621" max="15621" width="18.33203125" customWidth="1"/>
    <col min="15622" max="15622" width="4.33203125" customWidth="1"/>
    <col min="15626" max="15626" width="8.88671875" customWidth="1"/>
    <col min="15627" max="15632" width="6.33203125" customWidth="1"/>
    <col min="15639" max="15650" width="4.77734375" customWidth="1"/>
    <col min="15651" max="15651" width="7.109375" customWidth="1"/>
    <col min="15652" max="15652" width="7" customWidth="1"/>
    <col min="15653" max="15708" width="5.33203125" customWidth="1"/>
    <col min="15874" max="15874" width="0.6640625" customWidth="1"/>
    <col min="15876" max="15876" width="19.6640625" customWidth="1"/>
    <col min="15877" max="15877" width="18.33203125" customWidth="1"/>
    <col min="15878" max="15878" width="4.33203125" customWidth="1"/>
    <col min="15882" max="15882" width="8.88671875" customWidth="1"/>
    <col min="15883" max="15888" width="6.33203125" customWidth="1"/>
    <col min="15895" max="15906" width="4.77734375" customWidth="1"/>
    <col min="15907" max="15907" width="7.109375" customWidth="1"/>
    <col min="15908" max="15908" width="7" customWidth="1"/>
    <col min="15909" max="15964" width="5.33203125" customWidth="1"/>
    <col min="16130" max="16130" width="0.6640625" customWidth="1"/>
    <col min="16132" max="16132" width="19.6640625" customWidth="1"/>
    <col min="16133" max="16133" width="18.33203125" customWidth="1"/>
    <col min="16134" max="16134" width="4.33203125" customWidth="1"/>
    <col min="16138" max="16138" width="8.88671875" customWidth="1"/>
    <col min="16139" max="16144" width="6.33203125" customWidth="1"/>
    <col min="16151" max="16162" width="4.77734375" customWidth="1"/>
    <col min="16163" max="16163" width="7.109375" customWidth="1"/>
    <col min="16164" max="16164" width="7" customWidth="1"/>
    <col min="16165" max="16220" width="5.33203125" customWidth="1"/>
  </cols>
  <sheetData>
    <row r="1" spans="1:124" ht="14.4">
      <c r="C1" t="s">
        <v>0</v>
      </c>
      <c r="G1">
        <f>MAX(G4:G66)</f>
        <v>29</v>
      </c>
      <c r="H1">
        <f>MAX(H4:H66)</f>
        <v>14</v>
      </c>
      <c r="I1">
        <f>MAX(I4:I66)</f>
        <v>8</v>
      </c>
      <c r="J1">
        <f>MAX(J4:J66)</f>
        <v>47</v>
      </c>
      <c r="AK1">
        <f t="shared" ref="AK1:CN1" si="0">MAX(AK4:AK66)</f>
        <v>2</v>
      </c>
      <c r="AL1">
        <f t="shared" si="0"/>
        <v>2</v>
      </c>
      <c r="AM1">
        <f t="shared" si="0"/>
        <v>2</v>
      </c>
      <c r="AN1">
        <f t="shared" si="0"/>
        <v>4</v>
      </c>
      <c r="AO1">
        <f t="shared" si="0"/>
        <v>4</v>
      </c>
      <c r="AP1">
        <f t="shared" si="0"/>
        <v>1</v>
      </c>
      <c r="AQ1">
        <f t="shared" si="0"/>
        <v>3</v>
      </c>
      <c r="AR1">
        <f t="shared" si="0"/>
        <v>6</v>
      </c>
      <c r="AS1">
        <f t="shared" si="0"/>
        <v>4</v>
      </c>
      <c r="AT1">
        <f t="shared" si="0"/>
        <v>3</v>
      </c>
      <c r="AU1">
        <f t="shared" si="0"/>
        <v>3</v>
      </c>
      <c r="AV1">
        <f t="shared" si="0"/>
        <v>5</v>
      </c>
      <c r="AW1">
        <f t="shared" si="0"/>
        <v>4</v>
      </c>
      <c r="AX1">
        <f t="shared" si="0"/>
        <v>3</v>
      </c>
      <c r="AY1">
        <f t="shared" si="0"/>
        <v>3</v>
      </c>
      <c r="AZ1">
        <f t="shared" si="0"/>
        <v>5</v>
      </c>
      <c r="BA1">
        <f t="shared" si="0"/>
        <v>5</v>
      </c>
      <c r="BB1">
        <f t="shared" si="0"/>
        <v>3</v>
      </c>
      <c r="BC1">
        <f t="shared" si="0"/>
        <v>4</v>
      </c>
      <c r="BD1">
        <f t="shared" si="0"/>
        <v>8</v>
      </c>
      <c r="BE1">
        <f t="shared" si="0"/>
        <v>4</v>
      </c>
      <c r="BF1">
        <f t="shared" si="0"/>
        <v>1</v>
      </c>
      <c r="BG1">
        <f t="shared" si="0"/>
        <v>6</v>
      </c>
      <c r="BH1">
        <f t="shared" si="0"/>
        <v>6</v>
      </c>
      <c r="BI1">
        <f t="shared" si="0"/>
        <v>6</v>
      </c>
      <c r="BJ1">
        <f t="shared" si="0"/>
        <v>3</v>
      </c>
      <c r="BK1">
        <f t="shared" si="0"/>
        <v>5</v>
      </c>
      <c r="BL1">
        <f t="shared" si="0"/>
        <v>9</v>
      </c>
      <c r="BM1">
        <f t="shared" si="0"/>
        <v>6</v>
      </c>
      <c r="BN1">
        <f t="shared" si="0"/>
        <v>3</v>
      </c>
      <c r="BO1">
        <f t="shared" si="0"/>
        <v>6</v>
      </c>
      <c r="BP1">
        <f t="shared" si="0"/>
        <v>7</v>
      </c>
      <c r="BQ1">
        <f t="shared" si="0"/>
        <v>7</v>
      </c>
      <c r="BR1">
        <f t="shared" si="0"/>
        <v>3</v>
      </c>
      <c r="BS1">
        <f t="shared" si="0"/>
        <v>6</v>
      </c>
      <c r="BT1">
        <f t="shared" si="0"/>
        <v>12</v>
      </c>
      <c r="BU1">
        <f t="shared" si="0"/>
        <v>2</v>
      </c>
      <c r="BV1">
        <f t="shared" si="0"/>
        <v>1</v>
      </c>
      <c r="BW1">
        <f t="shared" si="0"/>
        <v>3</v>
      </c>
      <c r="BX1">
        <f t="shared" si="0"/>
        <v>4</v>
      </c>
      <c r="BY1">
        <f t="shared" si="0"/>
        <v>5</v>
      </c>
      <c r="BZ1">
        <f t="shared" si="0"/>
        <v>1</v>
      </c>
      <c r="CA1">
        <f t="shared" si="0"/>
        <v>4</v>
      </c>
      <c r="CB1">
        <f t="shared" si="0"/>
        <v>7</v>
      </c>
      <c r="CC1">
        <f t="shared" si="0"/>
        <v>4</v>
      </c>
      <c r="CD1">
        <f t="shared" si="0"/>
        <v>1</v>
      </c>
      <c r="CE1">
        <f t="shared" si="0"/>
        <v>2</v>
      </c>
      <c r="CF1">
        <f t="shared" si="0"/>
        <v>6</v>
      </c>
      <c r="CG1">
        <f t="shared" si="0"/>
        <v>4</v>
      </c>
      <c r="CH1">
        <f t="shared" si="0"/>
        <v>1</v>
      </c>
      <c r="CI1">
        <f t="shared" si="0"/>
        <v>3</v>
      </c>
      <c r="CJ1">
        <f t="shared" si="0"/>
        <v>6</v>
      </c>
      <c r="CK1">
        <f t="shared" si="0"/>
        <v>2</v>
      </c>
      <c r="CL1">
        <f t="shared" si="0"/>
        <v>1</v>
      </c>
      <c r="CM1">
        <f t="shared" si="0"/>
        <v>4</v>
      </c>
      <c r="CN1">
        <f t="shared" si="0"/>
        <v>6</v>
      </c>
    </row>
    <row r="2" spans="1:124" ht="21">
      <c r="C2" t="s">
        <v>2</v>
      </c>
      <c r="G2" s="33" t="s">
        <v>3</v>
      </c>
      <c r="X2" s="34" t="s">
        <v>4</v>
      </c>
      <c r="AS2" s="5" t="s">
        <v>1</v>
      </c>
      <c r="BH2" s="6"/>
      <c r="BI2" s="7"/>
      <c r="BJ2" s="6"/>
      <c r="BK2" s="6"/>
      <c r="BL2" s="6"/>
      <c r="BQ2" s="7"/>
      <c r="BR2" s="6"/>
      <c r="BS2" s="6"/>
      <c r="BT2" s="6"/>
      <c r="BY2" s="7"/>
      <c r="BZ2" s="6"/>
      <c r="CA2" s="6"/>
      <c r="CB2" s="6"/>
      <c r="CC2" s="7"/>
      <c r="CD2" s="6"/>
      <c r="CE2" s="6"/>
      <c r="CF2" s="6"/>
      <c r="CG2" s="7"/>
      <c r="CH2" s="6"/>
      <c r="CI2" s="6"/>
      <c r="CJ2" s="6"/>
      <c r="CK2" s="7"/>
      <c r="CL2" s="6"/>
      <c r="CM2" s="6"/>
      <c r="CN2" s="6"/>
    </row>
    <row r="3" spans="1:12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 s="32">
        <v>23</v>
      </c>
      <c r="X3" s="32">
        <v>24</v>
      </c>
      <c r="Y3" s="32">
        <v>25</v>
      </c>
      <c r="Z3" s="32">
        <v>26</v>
      </c>
      <c r="AA3" s="32">
        <v>27</v>
      </c>
      <c r="AB3" s="32">
        <v>28</v>
      </c>
      <c r="AC3" s="32">
        <v>29</v>
      </c>
      <c r="AD3" s="32">
        <v>30</v>
      </c>
      <c r="AE3" s="32">
        <v>31</v>
      </c>
      <c r="AF3" s="32">
        <v>32</v>
      </c>
      <c r="AG3" s="32">
        <v>33</v>
      </c>
      <c r="AH3" s="32">
        <v>34</v>
      </c>
      <c r="AI3">
        <v>35</v>
      </c>
      <c r="AJ3" s="4">
        <v>36</v>
      </c>
      <c r="AK3" s="2">
        <v>37</v>
      </c>
      <c r="AL3" s="3">
        <v>38</v>
      </c>
      <c r="AM3" s="3">
        <v>39</v>
      </c>
      <c r="AN3" s="3">
        <v>40</v>
      </c>
      <c r="AO3" s="4">
        <v>41</v>
      </c>
      <c r="AP3">
        <v>42</v>
      </c>
      <c r="AQ3">
        <v>43</v>
      </c>
      <c r="AR3">
        <v>44</v>
      </c>
      <c r="AS3" s="2">
        <v>45</v>
      </c>
      <c r="AT3" s="3">
        <v>46</v>
      </c>
      <c r="AU3" s="3">
        <v>47</v>
      </c>
      <c r="AV3" s="3">
        <v>48</v>
      </c>
      <c r="AW3" s="4">
        <v>49</v>
      </c>
      <c r="AX3">
        <v>50</v>
      </c>
      <c r="AY3">
        <v>51</v>
      </c>
      <c r="AZ3">
        <v>52</v>
      </c>
      <c r="BA3" s="2">
        <v>53</v>
      </c>
      <c r="BB3" s="3">
        <v>54</v>
      </c>
      <c r="BC3" s="3">
        <v>55</v>
      </c>
      <c r="BD3" s="3">
        <v>56</v>
      </c>
      <c r="BE3" s="4">
        <v>57</v>
      </c>
      <c r="BF3">
        <v>58</v>
      </c>
      <c r="BG3">
        <v>59</v>
      </c>
      <c r="BH3" s="6">
        <v>60</v>
      </c>
      <c r="BI3" s="7">
        <v>61</v>
      </c>
      <c r="BJ3" s="6">
        <v>62</v>
      </c>
      <c r="BK3" s="6">
        <v>63</v>
      </c>
      <c r="BL3" s="6">
        <v>64</v>
      </c>
      <c r="BQ3" s="7">
        <v>65</v>
      </c>
      <c r="BR3" s="6">
        <v>66</v>
      </c>
      <c r="BS3" s="6">
        <v>67</v>
      </c>
      <c r="BT3" s="6">
        <v>68</v>
      </c>
      <c r="BU3" s="7">
        <v>69</v>
      </c>
      <c r="BV3" s="6">
        <v>70</v>
      </c>
      <c r="BW3" s="6">
        <v>71</v>
      </c>
      <c r="BX3" s="6">
        <v>72</v>
      </c>
      <c r="BY3" s="7">
        <v>65</v>
      </c>
      <c r="BZ3" s="6">
        <v>66</v>
      </c>
      <c r="CA3" s="6">
        <v>67</v>
      </c>
      <c r="CB3" s="6">
        <v>68</v>
      </c>
      <c r="CC3" s="7">
        <v>65</v>
      </c>
      <c r="CD3" s="6">
        <v>66</v>
      </c>
      <c r="CE3" s="6">
        <v>67</v>
      </c>
      <c r="CF3" s="6">
        <v>68</v>
      </c>
      <c r="CG3" s="7">
        <v>65</v>
      </c>
      <c r="CH3" s="6">
        <v>66</v>
      </c>
      <c r="CI3" s="6">
        <v>67</v>
      </c>
      <c r="CJ3" s="6">
        <v>68</v>
      </c>
      <c r="CK3" s="7">
        <v>65</v>
      </c>
      <c r="CL3" s="6">
        <v>66</v>
      </c>
      <c r="CM3" s="6">
        <v>67</v>
      </c>
      <c r="CN3" s="6">
        <v>68</v>
      </c>
    </row>
    <row r="4" spans="1:124" s="8" customFormat="1" ht="103.8">
      <c r="C4" s="9" t="s">
        <v>5</v>
      </c>
      <c r="D4" s="9" t="s">
        <v>6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9" t="s">
        <v>23</v>
      </c>
      <c r="V4" s="9" t="s">
        <v>24</v>
      </c>
      <c r="W4" s="35"/>
      <c r="X4" s="35" t="s">
        <v>8</v>
      </c>
      <c r="Y4" s="35" t="s">
        <v>9</v>
      </c>
      <c r="Z4" s="35" t="s">
        <v>10</v>
      </c>
      <c r="AA4" s="35" t="s">
        <v>11</v>
      </c>
      <c r="AB4" s="35" t="s">
        <v>12</v>
      </c>
      <c r="AC4" s="35" t="s">
        <v>19</v>
      </c>
      <c r="AD4" s="35" t="s">
        <v>20</v>
      </c>
      <c r="AE4" s="35" t="s">
        <v>21</v>
      </c>
      <c r="AF4" s="35" t="s">
        <v>22</v>
      </c>
      <c r="AG4" s="35" t="s">
        <v>23</v>
      </c>
      <c r="AH4" s="35" t="s">
        <v>24</v>
      </c>
      <c r="AI4" s="9" t="s">
        <v>25</v>
      </c>
      <c r="AJ4" s="9" t="s">
        <v>26</v>
      </c>
      <c r="AK4" s="11" t="s">
        <v>27</v>
      </c>
      <c r="AL4" s="12" t="s">
        <v>28</v>
      </c>
      <c r="AM4" s="12" t="s">
        <v>110</v>
      </c>
      <c r="AN4" s="12" t="s">
        <v>111</v>
      </c>
      <c r="AO4" s="13" t="s">
        <v>29</v>
      </c>
      <c r="AP4" s="16" t="s">
        <v>28</v>
      </c>
      <c r="AQ4" s="16" t="s">
        <v>110</v>
      </c>
      <c r="AR4" s="16" t="s">
        <v>111</v>
      </c>
      <c r="AS4" s="11" t="s">
        <v>30</v>
      </c>
      <c r="AT4" s="12" t="s">
        <v>28</v>
      </c>
      <c r="AU4" s="12" t="s">
        <v>110</v>
      </c>
      <c r="AV4" s="12" t="s">
        <v>111</v>
      </c>
      <c r="AW4" s="13" t="s">
        <v>31</v>
      </c>
      <c r="AX4" s="16" t="s">
        <v>28</v>
      </c>
      <c r="AY4" s="16" t="s">
        <v>110</v>
      </c>
      <c r="AZ4" s="16" t="s">
        <v>111</v>
      </c>
      <c r="BA4" s="11" t="s">
        <v>32</v>
      </c>
      <c r="BB4" s="16" t="s">
        <v>28</v>
      </c>
      <c r="BC4" s="16" t="s">
        <v>110</v>
      </c>
      <c r="BD4" s="16" t="s">
        <v>111</v>
      </c>
      <c r="BE4" s="11" t="s">
        <v>33</v>
      </c>
      <c r="BF4" s="12" t="s">
        <v>28</v>
      </c>
      <c r="BG4" s="12" t="s">
        <v>110</v>
      </c>
      <c r="BH4" s="12" t="s">
        <v>111</v>
      </c>
      <c r="BI4" s="15" t="s">
        <v>34</v>
      </c>
      <c r="BJ4" s="16" t="s">
        <v>28</v>
      </c>
      <c r="BK4" s="16" t="s">
        <v>110</v>
      </c>
      <c r="BL4" s="16" t="s">
        <v>111</v>
      </c>
      <c r="BM4" s="11" t="s">
        <v>35</v>
      </c>
      <c r="BN4" s="12" t="s">
        <v>28</v>
      </c>
      <c r="BO4" s="12" t="s">
        <v>110</v>
      </c>
      <c r="BP4" s="12" t="s">
        <v>111</v>
      </c>
      <c r="BQ4" s="15" t="s">
        <v>36</v>
      </c>
      <c r="BR4" s="16" t="s">
        <v>28</v>
      </c>
      <c r="BS4" s="16" t="s">
        <v>110</v>
      </c>
      <c r="BT4" s="16" t="s">
        <v>111</v>
      </c>
      <c r="BU4" s="11" t="s">
        <v>37</v>
      </c>
      <c r="BV4" s="12" t="s">
        <v>28</v>
      </c>
      <c r="BW4" s="12" t="s">
        <v>110</v>
      </c>
      <c r="BX4" s="12" t="s">
        <v>111</v>
      </c>
      <c r="BY4" s="15" t="s">
        <v>38</v>
      </c>
      <c r="BZ4" s="16" t="s">
        <v>28</v>
      </c>
      <c r="CA4" s="16" t="s">
        <v>110</v>
      </c>
      <c r="CB4" s="16" t="s">
        <v>111</v>
      </c>
      <c r="CC4" s="15" t="s">
        <v>98</v>
      </c>
      <c r="CD4" s="16" t="s">
        <v>28</v>
      </c>
      <c r="CE4" s="16" t="s">
        <v>110</v>
      </c>
      <c r="CF4" s="16" t="s">
        <v>111</v>
      </c>
      <c r="CG4" s="15" t="s">
        <v>112</v>
      </c>
      <c r="CH4" s="16" t="s">
        <v>28</v>
      </c>
      <c r="CI4" s="16" t="s">
        <v>110</v>
      </c>
      <c r="CJ4" s="16" t="s">
        <v>111</v>
      </c>
      <c r="CK4" s="15" t="s">
        <v>113</v>
      </c>
      <c r="CL4" s="16" t="s">
        <v>28</v>
      </c>
      <c r="CM4" s="16" t="s">
        <v>110</v>
      </c>
      <c r="CN4" s="16" t="s">
        <v>111</v>
      </c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ht="14.4">
      <c r="A5">
        <v>1</v>
      </c>
      <c r="C5" s="17">
        <v>77</v>
      </c>
      <c r="D5" s="17" t="s">
        <v>39</v>
      </c>
      <c r="E5" s="1" t="s">
        <v>40</v>
      </c>
      <c r="F5" s="17">
        <v>12</v>
      </c>
      <c r="G5" s="17">
        <v>29</v>
      </c>
      <c r="H5" s="17">
        <v>14</v>
      </c>
      <c r="I5" s="17">
        <v>4</v>
      </c>
      <c r="J5" s="18">
        <f>SUM(G5:I5)</f>
        <v>47</v>
      </c>
      <c r="K5" s="17"/>
      <c r="L5" s="17"/>
      <c r="M5" s="17"/>
      <c r="N5" s="17"/>
      <c r="O5" s="17"/>
      <c r="P5" s="17"/>
      <c r="Q5" s="17">
        <v>10</v>
      </c>
      <c r="R5" s="17">
        <v>2</v>
      </c>
      <c r="S5" s="17"/>
      <c r="T5" s="36">
        <f>(Q5*2+S5)/(SUM(Q5:S5)*2)</f>
        <v>0.83333333333333337</v>
      </c>
      <c r="U5" s="17">
        <v>73</v>
      </c>
      <c r="V5" s="17">
        <v>42</v>
      </c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20">
        <f>G5-AJ5</f>
        <v>4</v>
      </c>
      <c r="AJ5" s="18">
        <f>SUM(AK5,AO5,AS5,AW5,BA5,BE5,BI5,BM5,BQ5,BU5,BY5)</f>
        <v>25</v>
      </c>
      <c r="AK5" s="17">
        <v>2</v>
      </c>
      <c r="AL5" s="17">
        <v>1</v>
      </c>
      <c r="AM5" s="17">
        <v>2</v>
      </c>
      <c r="AN5" s="28">
        <f>SUM(AK5,AM5)</f>
        <v>4</v>
      </c>
      <c r="AO5" s="17">
        <v>4</v>
      </c>
      <c r="AP5" s="17">
        <v>1</v>
      </c>
      <c r="AQ5" s="17">
        <v>1</v>
      </c>
      <c r="AR5" s="28">
        <f>SUM(AO5,AQ5)</f>
        <v>5</v>
      </c>
      <c r="AS5" s="17">
        <v>3</v>
      </c>
      <c r="AT5" s="17">
        <v>1</v>
      </c>
      <c r="AU5" s="17">
        <v>1</v>
      </c>
      <c r="AV5" s="28">
        <f>SUM(AS5,AU5)</f>
        <v>4</v>
      </c>
      <c r="AW5" s="17"/>
      <c r="AX5" s="17"/>
      <c r="AY5" s="17"/>
      <c r="AZ5" s="28">
        <f>SUM(AW5,AY5)</f>
        <v>0</v>
      </c>
      <c r="BA5" s="17">
        <v>3</v>
      </c>
      <c r="BB5" s="17">
        <v>1</v>
      </c>
      <c r="BC5" s="17">
        <v>0</v>
      </c>
      <c r="BD5" s="28">
        <f>SUM(BA5,BC5)</f>
        <v>3</v>
      </c>
      <c r="BE5" s="17">
        <v>4</v>
      </c>
      <c r="BF5" s="17">
        <v>1</v>
      </c>
      <c r="BG5" s="17">
        <v>2</v>
      </c>
      <c r="BH5" s="28">
        <f>SUM(BE5,BG5)</f>
        <v>6</v>
      </c>
      <c r="BI5" s="17">
        <v>2</v>
      </c>
      <c r="BJ5" s="17">
        <v>1</v>
      </c>
      <c r="BK5" s="17">
        <v>3</v>
      </c>
      <c r="BL5" s="28">
        <f>SUM(BI5,BK5)</f>
        <v>5</v>
      </c>
      <c r="BM5" s="17">
        <v>1</v>
      </c>
      <c r="BN5" s="17">
        <v>2</v>
      </c>
      <c r="BO5" s="17">
        <v>1</v>
      </c>
      <c r="BP5" s="17">
        <f>SUM(BM5,BO5)</f>
        <v>2</v>
      </c>
      <c r="BQ5" s="17">
        <v>6</v>
      </c>
      <c r="BR5" s="17">
        <v>3</v>
      </c>
      <c r="BS5" s="17">
        <v>6</v>
      </c>
      <c r="BT5" s="28">
        <f>SUM(BQ5,BS5)</f>
        <v>12</v>
      </c>
      <c r="BU5" s="17"/>
      <c r="BV5" s="17"/>
      <c r="BW5" s="17"/>
      <c r="BX5" s="28">
        <f>SUM(BU5,BW5)</f>
        <v>0</v>
      </c>
      <c r="BY5" s="17"/>
      <c r="BZ5" s="17"/>
      <c r="CA5" s="17"/>
      <c r="CB5" s="28">
        <f>SUM(BY5,CA5)</f>
        <v>0</v>
      </c>
      <c r="CC5" s="17">
        <v>4</v>
      </c>
      <c r="CD5" s="17">
        <v>1</v>
      </c>
      <c r="CE5" s="17">
        <v>2</v>
      </c>
      <c r="CF5" s="28">
        <f>SUM(CC5,CE5)</f>
        <v>6</v>
      </c>
      <c r="CG5" s="17"/>
      <c r="CH5" s="17"/>
      <c r="CI5" s="17"/>
      <c r="CJ5" s="28">
        <f>SUM(CG5,CI5)</f>
        <v>0</v>
      </c>
      <c r="CK5" s="17"/>
      <c r="CL5" s="17"/>
      <c r="CM5" s="17"/>
      <c r="CN5" s="28">
        <f>SUM(CK5,CM5)</f>
        <v>0</v>
      </c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24" ht="14.4">
      <c r="A6">
        <v>2</v>
      </c>
      <c r="C6" s="17">
        <v>26</v>
      </c>
      <c r="D6" s="17" t="s">
        <v>42</v>
      </c>
      <c r="E6" s="1" t="s">
        <v>43</v>
      </c>
      <c r="F6" s="17">
        <v>12</v>
      </c>
      <c r="G6" s="17">
        <v>25</v>
      </c>
      <c r="H6" s="17">
        <v>9</v>
      </c>
      <c r="I6" s="17">
        <v>4</v>
      </c>
      <c r="J6" s="18">
        <f>SUM(G6:I6)</f>
        <v>38</v>
      </c>
      <c r="K6" s="17"/>
      <c r="L6" s="17"/>
      <c r="M6" s="17"/>
      <c r="N6" s="17"/>
      <c r="O6" s="17"/>
      <c r="P6" s="17"/>
      <c r="Q6" s="17">
        <v>11</v>
      </c>
      <c r="R6" s="17">
        <v>1</v>
      </c>
      <c r="S6" s="17"/>
      <c r="T6" s="36">
        <f>(Q6*2+S6)/(SUM(Q6:S6)*2)</f>
        <v>0.91666666666666663</v>
      </c>
      <c r="U6" s="17">
        <v>80</v>
      </c>
      <c r="V6" s="17">
        <v>35</v>
      </c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20">
        <f>G6-AJ6</f>
        <v>4</v>
      </c>
      <c r="AJ6" s="18">
        <f>SUM(AK6,AO6,AS6,AW6,BA6,BE6,BI6,BM6,BQ6,BU6,BY6)</f>
        <v>21</v>
      </c>
      <c r="AK6" s="17">
        <v>1</v>
      </c>
      <c r="AL6" s="17">
        <v>1</v>
      </c>
      <c r="AM6" s="17">
        <v>0</v>
      </c>
      <c r="AN6" s="28">
        <f>SUM(AK6,AM6)</f>
        <v>1</v>
      </c>
      <c r="AO6" s="17">
        <v>3</v>
      </c>
      <c r="AP6" s="17">
        <v>1</v>
      </c>
      <c r="AQ6" s="17">
        <v>1</v>
      </c>
      <c r="AR6" s="28">
        <f>SUM(AO6,AQ6)</f>
        <v>4</v>
      </c>
      <c r="AS6" s="17"/>
      <c r="AT6" s="17"/>
      <c r="AU6" s="17"/>
      <c r="AV6" s="28">
        <f>SUM(AS6,AU6)</f>
        <v>0</v>
      </c>
      <c r="AW6" s="17">
        <v>1</v>
      </c>
      <c r="AX6" s="17">
        <v>1</v>
      </c>
      <c r="AY6" s="17">
        <v>1</v>
      </c>
      <c r="AZ6" s="28">
        <f>SUM(AW6,AY6)</f>
        <v>2</v>
      </c>
      <c r="BA6" s="17">
        <v>2</v>
      </c>
      <c r="BB6" s="17">
        <v>1</v>
      </c>
      <c r="BC6" s="17">
        <v>1</v>
      </c>
      <c r="BD6" s="28">
        <f>SUM(BA6,BC6)</f>
        <v>3</v>
      </c>
      <c r="BE6" s="17"/>
      <c r="BF6" s="17"/>
      <c r="BG6" s="17"/>
      <c r="BH6" s="28">
        <f>SUM(BE6,BG6)</f>
        <v>0</v>
      </c>
      <c r="BI6" s="17">
        <v>3</v>
      </c>
      <c r="BJ6" s="17">
        <v>2</v>
      </c>
      <c r="BK6" s="17">
        <v>0</v>
      </c>
      <c r="BL6" s="28">
        <f>SUM(BI6,BK6)</f>
        <v>3</v>
      </c>
      <c r="BM6" s="17">
        <v>6</v>
      </c>
      <c r="BN6" s="17">
        <v>2</v>
      </c>
      <c r="BO6" s="17">
        <v>0</v>
      </c>
      <c r="BP6" s="17">
        <f>SUM(BM6,BO6)</f>
        <v>6</v>
      </c>
      <c r="BQ6" s="17">
        <v>2</v>
      </c>
      <c r="BR6" s="17">
        <v>2</v>
      </c>
      <c r="BS6" s="17">
        <v>6</v>
      </c>
      <c r="BT6" s="28">
        <f>SUM(BQ6,BS6)</f>
        <v>8</v>
      </c>
      <c r="BU6" s="17"/>
      <c r="BV6" s="17"/>
      <c r="BW6" s="17"/>
      <c r="BX6" s="28">
        <f>SUM(BU6,BW6)</f>
        <v>0</v>
      </c>
      <c r="BY6" s="17">
        <v>3</v>
      </c>
      <c r="BZ6" s="17">
        <v>1</v>
      </c>
      <c r="CA6" s="17">
        <v>2</v>
      </c>
      <c r="CB6" s="28">
        <f>SUM(BY6,CA6)</f>
        <v>5</v>
      </c>
      <c r="CC6" s="17"/>
      <c r="CD6" s="17"/>
      <c r="CE6" s="17"/>
      <c r="CF6" s="28">
        <f>SUM(CC6,CE6)</f>
        <v>0</v>
      </c>
      <c r="CG6" s="17">
        <v>4</v>
      </c>
      <c r="CH6" s="17">
        <v>1</v>
      </c>
      <c r="CI6" s="17">
        <v>2</v>
      </c>
      <c r="CJ6" s="28">
        <f>SUM(CG6,CI6)</f>
        <v>6</v>
      </c>
      <c r="CK6" s="17"/>
      <c r="CL6" s="17"/>
      <c r="CM6" s="17"/>
      <c r="CN6" s="28">
        <f>SUM(CK6,CM6)</f>
        <v>0</v>
      </c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</row>
    <row r="7" spans="1:124" ht="14.4">
      <c r="A7">
        <v>3</v>
      </c>
      <c r="C7" s="17">
        <v>71</v>
      </c>
      <c r="D7" s="17" t="s">
        <v>41</v>
      </c>
      <c r="E7" s="1" t="s">
        <v>40</v>
      </c>
      <c r="F7" s="17">
        <v>12</v>
      </c>
      <c r="G7" s="17">
        <v>14</v>
      </c>
      <c r="H7" s="17">
        <v>14</v>
      </c>
      <c r="I7" s="17">
        <v>6</v>
      </c>
      <c r="J7" s="18">
        <f>SUM(G7:I7)</f>
        <v>34</v>
      </c>
      <c r="K7" s="17"/>
      <c r="L7" s="17"/>
      <c r="M7" s="17"/>
      <c r="N7" s="17"/>
      <c r="O7" s="17"/>
      <c r="P7" s="17"/>
      <c r="Q7" s="17">
        <v>10</v>
      </c>
      <c r="R7" s="17">
        <v>2</v>
      </c>
      <c r="S7" s="17"/>
      <c r="T7" s="36">
        <f>(Q7*2+S7)/(SUM(Q7:S7)*2)</f>
        <v>0.83333333333333337</v>
      </c>
      <c r="U7" s="17">
        <v>73</v>
      </c>
      <c r="V7" s="17">
        <v>42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20">
        <f>G7-AJ7</f>
        <v>2</v>
      </c>
      <c r="AJ7" s="18">
        <f>SUM(AK7,AO7,AS7,AW7,BA7,BE7,BI7,BM7,BQ7,BU7,BY7)</f>
        <v>12</v>
      </c>
      <c r="AK7" s="17">
        <v>0</v>
      </c>
      <c r="AL7" s="17">
        <v>1</v>
      </c>
      <c r="AM7" s="17">
        <v>1</v>
      </c>
      <c r="AN7" s="28">
        <f>SUM(AK7,AM7)</f>
        <v>1</v>
      </c>
      <c r="AO7" s="17">
        <v>2</v>
      </c>
      <c r="AP7" s="17">
        <v>1</v>
      </c>
      <c r="AQ7" s="17">
        <v>2</v>
      </c>
      <c r="AR7" s="28">
        <f>SUM(AO7,AQ7)</f>
        <v>4</v>
      </c>
      <c r="AS7" s="17">
        <v>1</v>
      </c>
      <c r="AT7" s="17">
        <v>1</v>
      </c>
      <c r="AU7" s="17">
        <v>0</v>
      </c>
      <c r="AV7" s="28">
        <f>SUM(AS7,AU7)</f>
        <v>1</v>
      </c>
      <c r="AW7" s="17"/>
      <c r="AX7" s="17"/>
      <c r="AY7" s="17"/>
      <c r="AZ7" s="28">
        <f>SUM(AW7,AY7)</f>
        <v>0</v>
      </c>
      <c r="BA7" s="17">
        <v>0</v>
      </c>
      <c r="BB7" s="17">
        <v>1</v>
      </c>
      <c r="BC7" s="17">
        <v>3</v>
      </c>
      <c r="BD7" s="28">
        <f>SUM(BA7,BC7)</f>
        <v>3</v>
      </c>
      <c r="BE7" s="17">
        <v>0</v>
      </c>
      <c r="BF7" s="17">
        <v>1</v>
      </c>
      <c r="BG7" s="17">
        <v>6</v>
      </c>
      <c r="BH7" s="28">
        <f>SUM(BE7,BG7)</f>
        <v>6</v>
      </c>
      <c r="BI7" s="17">
        <v>0</v>
      </c>
      <c r="BJ7" s="17">
        <v>1</v>
      </c>
      <c r="BK7" s="17">
        <v>2</v>
      </c>
      <c r="BL7" s="28">
        <f>SUM(BI7,BK7)</f>
        <v>2</v>
      </c>
      <c r="BM7" s="17">
        <v>2</v>
      </c>
      <c r="BN7" s="17">
        <v>2</v>
      </c>
      <c r="BO7" s="17">
        <v>1</v>
      </c>
      <c r="BP7" s="17">
        <f>SUM(BM7,BO7)</f>
        <v>3</v>
      </c>
      <c r="BQ7" s="17">
        <v>7</v>
      </c>
      <c r="BR7" s="17">
        <v>3</v>
      </c>
      <c r="BS7" s="17">
        <v>3</v>
      </c>
      <c r="BT7" s="28">
        <f>SUM(BQ7,BS7)</f>
        <v>10</v>
      </c>
      <c r="BU7" s="17"/>
      <c r="BV7" s="17"/>
      <c r="BW7" s="17"/>
      <c r="BX7" s="28">
        <f>SUM(BU7,BW7)</f>
        <v>0</v>
      </c>
      <c r="BY7" s="17"/>
      <c r="BZ7" s="17"/>
      <c r="CA7" s="17"/>
      <c r="CB7" s="28">
        <f>SUM(BY7,CA7)</f>
        <v>0</v>
      </c>
      <c r="CC7" s="17">
        <v>2</v>
      </c>
      <c r="CD7" s="17">
        <v>1</v>
      </c>
      <c r="CE7" s="17">
        <v>2</v>
      </c>
      <c r="CF7" s="28">
        <f>SUM(CC7,CE7)</f>
        <v>4</v>
      </c>
      <c r="CG7" s="17"/>
      <c r="CH7" s="17"/>
      <c r="CI7" s="17"/>
      <c r="CJ7" s="28">
        <f>SUM(CG7,CI7)</f>
        <v>0</v>
      </c>
      <c r="CK7" s="17"/>
      <c r="CL7" s="17"/>
      <c r="CM7" s="17"/>
      <c r="CN7" s="28">
        <f>SUM(CK7,CM7)</f>
        <v>0</v>
      </c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</row>
    <row r="8" spans="1:124" ht="14.4">
      <c r="A8">
        <v>4</v>
      </c>
      <c r="C8" s="17">
        <v>25</v>
      </c>
      <c r="D8" s="17" t="s">
        <v>45</v>
      </c>
      <c r="E8" s="1" t="s">
        <v>43</v>
      </c>
      <c r="F8" s="17">
        <v>12</v>
      </c>
      <c r="G8" s="17">
        <v>19</v>
      </c>
      <c r="H8" s="17">
        <v>9</v>
      </c>
      <c r="I8" s="17">
        <v>4</v>
      </c>
      <c r="J8" s="18">
        <f>SUM(G8:I8)</f>
        <v>32</v>
      </c>
      <c r="K8" s="17"/>
      <c r="L8" s="17"/>
      <c r="M8" s="17"/>
      <c r="N8" s="17"/>
      <c r="O8" s="17"/>
      <c r="P8" s="17"/>
      <c r="Q8" s="17">
        <v>11</v>
      </c>
      <c r="R8" s="17">
        <v>1</v>
      </c>
      <c r="S8" s="17"/>
      <c r="T8" s="36">
        <f>(Q8*2+S8)/(SUM(Q8:S8)*2)</f>
        <v>0.91666666666666663</v>
      </c>
      <c r="U8" s="17">
        <v>80</v>
      </c>
      <c r="V8" s="17">
        <v>35</v>
      </c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0">
        <f>G8-AJ8</f>
        <v>2</v>
      </c>
      <c r="AJ8" s="18">
        <f>SUM(AK8,AO8,AS8,AW8,BA8,BE8,BI8,BM8,BQ8,BU8,BY8)</f>
        <v>17</v>
      </c>
      <c r="AK8" s="17">
        <v>1</v>
      </c>
      <c r="AL8" s="17">
        <v>1</v>
      </c>
      <c r="AM8" s="17">
        <v>1</v>
      </c>
      <c r="AN8" s="28">
        <f>SUM(AK8,AM8)</f>
        <v>2</v>
      </c>
      <c r="AO8" s="17">
        <v>0</v>
      </c>
      <c r="AP8" s="17">
        <v>1</v>
      </c>
      <c r="AQ8" s="17">
        <v>1</v>
      </c>
      <c r="AR8" s="28">
        <f>SUM(AO8,AQ8)</f>
        <v>1</v>
      </c>
      <c r="AS8" s="17"/>
      <c r="AT8" s="17"/>
      <c r="AU8" s="17"/>
      <c r="AV8" s="28">
        <f>SUM(AS8,AU8)</f>
        <v>0</v>
      </c>
      <c r="AW8" s="17">
        <v>1</v>
      </c>
      <c r="AX8" s="17">
        <v>1</v>
      </c>
      <c r="AY8" s="17">
        <v>0</v>
      </c>
      <c r="AZ8" s="28">
        <f>SUM(AW8,AY8)</f>
        <v>1</v>
      </c>
      <c r="BA8" s="17">
        <v>3</v>
      </c>
      <c r="BB8" s="17">
        <v>1</v>
      </c>
      <c r="BC8" s="17">
        <v>0</v>
      </c>
      <c r="BD8" s="28">
        <f>SUM(BA8,BC8)</f>
        <v>3</v>
      </c>
      <c r="BE8" s="17"/>
      <c r="BF8" s="17"/>
      <c r="BG8" s="17"/>
      <c r="BH8" s="28">
        <f>SUM(BE8,BG8)</f>
        <v>0</v>
      </c>
      <c r="BI8" s="17">
        <v>3</v>
      </c>
      <c r="BJ8" s="17">
        <v>2</v>
      </c>
      <c r="BK8" s="17">
        <v>1</v>
      </c>
      <c r="BL8" s="28">
        <f>SUM(BI8,BK8)</f>
        <v>4</v>
      </c>
      <c r="BM8" s="17">
        <v>1</v>
      </c>
      <c r="BN8" s="17">
        <v>2</v>
      </c>
      <c r="BO8" s="17">
        <v>2</v>
      </c>
      <c r="BP8" s="17">
        <f>SUM(BM8,BO8)</f>
        <v>3</v>
      </c>
      <c r="BQ8" s="17">
        <v>3</v>
      </c>
      <c r="BR8" s="17">
        <v>2</v>
      </c>
      <c r="BS8" s="17">
        <v>5</v>
      </c>
      <c r="BT8" s="28">
        <f>SUM(BQ8,BS8)</f>
        <v>8</v>
      </c>
      <c r="BU8" s="17"/>
      <c r="BV8" s="17"/>
      <c r="BW8" s="17"/>
      <c r="BX8" s="28">
        <f>SUM(BU8,BW8)</f>
        <v>0</v>
      </c>
      <c r="BY8" s="17">
        <v>5</v>
      </c>
      <c r="BZ8" s="17">
        <v>1</v>
      </c>
      <c r="CA8" s="17">
        <v>1</v>
      </c>
      <c r="CB8" s="28">
        <f>SUM(BY8,CA8)</f>
        <v>6</v>
      </c>
      <c r="CC8" s="17"/>
      <c r="CD8" s="17"/>
      <c r="CE8" s="17"/>
      <c r="CF8" s="28">
        <f>SUM(CC8,CE8)</f>
        <v>0</v>
      </c>
      <c r="CG8" s="17">
        <v>2</v>
      </c>
      <c r="CH8" s="17">
        <v>1</v>
      </c>
      <c r="CI8" s="17">
        <v>2</v>
      </c>
      <c r="CJ8" s="28">
        <f>SUM(CG8,CI8)</f>
        <v>4</v>
      </c>
      <c r="CK8" s="17"/>
      <c r="CL8" s="17"/>
      <c r="CM8" s="17"/>
      <c r="CN8" s="28">
        <f>SUM(CK8,CM8)</f>
        <v>0</v>
      </c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</row>
    <row r="9" spans="1:124" ht="14.4">
      <c r="A9">
        <v>5</v>
      </c>
      <c r="C9" s="17">
        <v>55</v>
      </c>
      <c r="D9" s="17" t="s">
        <v>46</v>
      </c>
      <c r="E9" s="1" t="s">
        <v>47</v>
      </c>
      <c r="F9" s="17">
        <v>12</v>
      </c>
      <c r="G9" s="17">
        <v>14</v>
      </c>
      <c r="H9" s="17">
        <v>9</v>
      </c>
      <c r="I9" s="17">
        <v>8</v>
      </c>
      <c r="J9" s="18">
        <f>SUM(G9:I9)</f>
        <v>31</v>
      </c>
      <c r="K9" s="17"/>
      <c r="L9" s="17"/>
      <c r="M9" s="17"/>
      <c r="N9" s="17"/>
      <c r="O9" s="17"/>
      <c r="P9" s="17"/>
      <c r="Q9" s="17">
        <v>6</v>
      </c>
      <c r="R9" s="17">
        <v>4</v>
      </c>
      <c r="S9" s="17">
        <v>2</v>
      </c>
      <c r="T9" s="36">
        <f>(Q9*2+S9)/(SUM(Q9:S9)*2)</f>
        <v>0.58333333333333337</v>
      </c>
      <c r="U9" s="17">
        <v>59</v>
      </c>
      <c r="V9" s="17">
        <v>45</v>
      </c>
      <c r="W9" s="37"/>
      <c r="X9" s="37">
        <v>1</v>
      </c>
      <c r="Y9" s="37">
        <v>2</v>
      </c>
      <c r="Z9" s="37">
        <v>0</v>
      </c>
      <c r="AA9" s="37">
        <v>0</v>
      </c>
      <c r="AB9" s="37"/>
      <c r="AC9" s="37"/>
      <c r="AD9" s="37">
        <v>1</v>
      </c>
      <c r="AE9" s="37"/>
      <c r="AF9" s="37"/>
      <c r="AG9" s="37">
        <v>4</v>
      </c>
      <c r="AH9" s="37">
        <v>8</v>
      </c>
      <c r="AI9" s="20">
        <f>G9-AJ9</f>
        <v>2</v>
      </c>
      <c r="AJ9" s="18">
        <f>SUM(AK9,AO9,AS9,AW9,BA9,BE9,BI9,BM9,BQ9,BU9,BY9)</f>
        <v>12</v>
      </c>
      <c r="AK9" s="17"/>
      <c r="AL9" s="17"/>
      <c r="AM9" s="17"/>
      <c r="AN9" s="28">
        <f>SUM(AK9,AM9)</f>
        <v>0</v>
      </c>
      <c r="AO9" s="17"/>
      <c r="AP9" s="17"/>
      <c r="AQ9" s="17"/>
      <c r="AR9" s="28">
        <f>SUM(AO9,AQ9)</f>
        <v>0</v>
      </c>
      <c r="AS9" s="17">
        <v>1</v>
      </c>
      <c r="AT9" s="17">
        <v>1</v>
      </c>
      <c r="AU9" s="17">
        <v>0</v>
      </c>
      <c r="AV9" s="28">
        <f>SUM(AS9,AU9)</f>
        <v>1</v>
      </c>
      <c r="AW9" s="17">
        <v>2</v>
      </c>
      <c r="AX9" s="17">
        <v>2</v>
      </c>
      <c r="AY9" s="17">
        <v>2</v>
      </c>
      <c r="AZ9" s="28">
        <f>SUM(AW9,AY9)</f>
        <v>4</v>
      </c>
      <c r="BA9" s="17">
        <v>5</v>
      </c>
      <c r="BB9" s="17">
        <v>3</v>
      </c>
      <c r="BC9" s="17">
        <v>3</v>
      </c>
      <c r="BD9" s="28">
        <f>SUM(BA9,BC9)</f>
        <v>8</v>
      </c>
      <c r="BE9" s="17">
        <v>0</v>
      </c>
      <c r="BF9" s="17">
        <v>1</v>
      </c>
      <c r="BG9" s="17">
        <v>1</v>
      </c>
      <c r="BH9" s="28">
        <f>SUM(BE9,BG9)</f>
        <v>1</v>
      </c>
      <c r="BI9" s="17">
        <v>1</v>
      </c>
      <c r="BJ9" s="17">
        <v>1</v>
      </c>
      <c r="BK9" s="17">
        <v>2</v>
      </c>
      <c r="BL9" s="28">
        <f>SUM(BI9,BK9)</f>
        <v>3</v>
      </c>
      <c r="BM9" s="17">
        <v>1</v>
      </c>
      <c r="BN9" s="17">
        <v>2</v>
      </c>
      <c r="BO9" s="17">
        <v>6</v>
      </c>
      <c r="BP9" s="17">
        <f>SUM(BM9,BO9)</f>
        <v>7</v>
      </c>
      <c r="BQ9" s="17"/>
      <c r="BR9" s="17"/>
      <c r="BS9" s="17"/>
      <c r="BT9" s="28">
        <f>SUM(BQ9,BS9)</f>
        <v>0</v>
      </c>
      <c r="BU9" s="17"/>
      <c r="BV9" s="17"/>
      <c r="BW9" s="17"/>
      <c r="BX9" s="28">
        <f>SUM(BU9,BW9)</f>
        <v>0</v>
      </c>
      <c r="BY9" s="17">
        <v>2</v>
      </c>
      <c r="BZ9" s="17">
        <v>1</v>
      </c>
      <c r="CA9" s="17">
        <v>3</v>
      </c>
      <c r="CB9" s="28">
        <f>SUM(BY9,CA9)</f>
        <v>5</v>
      </c>
      <c r="CC9" s="17">
        <v>2</v>
      </c>
      <c r="CD9" s="17">
        <v>1</v>
      </c>
      <c r="CE9" s="17">
        <v>0</v>
      </c>
      <c r="CF9" s="28">
        <f>SUM(CC9,CE9)</f>
        <v>2</v>
      </c>
      <c r="CG9" s="17"/>
      <c r="CH9" s="17"/>
      <c r="CI9" s="17"/>
      <c r="CJ9" s="28">
        <f>SUM(CG9,CI9)</f>
        <v>0</v>
      </c>
      <c r="CK9" s="17"/>
      <c r="CL9" s="17"/>
      <c r="CM9" s="17"/>
      <c r="CN9" s="28">
        <f>SUM(CK9,CM9)</f>
        <v>0</v>
      </c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</row>
    <row r="10" spans="1:124" ht="14.4">
      <c r="A10">
        <v>6</v>
      </c>
      <c r="C10" s="17">
        <v>37</v>
      </c>
      <c r="D10" s="17" t="s">
        <v>50</v>
      </c>
      <c r="E10" s="1" t="s">
        <v>51</v>
      </c>
      <c r="F10" s="17">
        <v>12</v>
      </c>
      <c r="G10" s="17">
        <v>14</v>
      </c>
      <c r="H10" s="17">
        <v>12</v>
      </c>
      <c r="I10" s="17">
        <v>4</v>
      </c>
      <c r="J10" s="18">
        <f>SUM(G10:I10)</f>
        <v>30</v>
      </c>
      <c r="K10" s="17"/>
      <c r="L10" s="17"/>
      <c r="M10" s="17"/>
      <c r="N10" s="17"/>
      <c r="O10" s="17"/>
      <c r="P10" s="17"/>
      <c r="Q10" s="17">
        <v>6</v>
      </c>
      <c r="R10" s="17">
        <v>5</v>
      </c>
      <c r="S10" s="17">
        <v>1</v>
      </c>
      <c r="T10" s="36">
        <f>(Q10*2+S10)/(SUM(Q10:S10)*2)</f>
        <v>0.54166666666666663</v>
      </c>
      <c r="U10" s="17">
        <v>52</v>
      </c>
      <c r="V10" s="17">
        <v>44</v>
      </c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20">
        <f>G10-AJ10</f>
        <v>3</v>
      </c>
      <c r="AJ10" s="18">
        <f>SUM(AK10,AO10,AS10,AW10,BA10,BE10,BI10,BM10,BQ10,BU10,BY10)</f>
        <v>11</v>
      </c>
      <c r="AK10" s="17"/>
      <c r="AL10" s="17"/>
      <c r="AM10" s="17"/>
      <c r="AN10" s="28">
        <f>SUM(AK10,AM10)</f>
        <v>0</v>
      </c>
      <c r="AO10" s="17">
        <v>0</v>
      </c>
      <c r="AP10" s="17">
        <v>1</v>
      </c>
      <c r="AQ10" s="17">
        <v>0</v>
      </c>
      <c r="AR10" s="28">
        <f>SUM(AO10,AQ10)</f>
        <v>0</v>
      </c>
      <c r="AS10" s="17">
        <v>2</v>
      </c>
      <c r="AT10" s="17">
        <v>2</v>
      </c>
      <c r="AU10" s="17">
        <v>2</v>
      </c>
      <c r="AV10" s="28">
        <f>SUM(AS10,AU10)</f>
        <v>4</v>
      </c>
      <c r="AW10" s="17">
        <v>2</v>
      </c>
      <c r="AX10" s="17">
        <v>1</v>
      </c>
      <c r="AY10" s="17">
        <v>1</v>
      </c>
      <c r="AZ10" s="28">
        <f>SUM(AW10,AY10)</f>
        <v>3</v>
      </c>
      <c r="BA10" s="17">
        <v>1</v>
      </c>
      <c r="BB10" s="17">
        <v>1</v>
      </c>
      <c r="BC10" s="17">
        <v>2</v>
      </c>
      <c r="BD10" s="28">
        <f>SUM(BA10,BC10)</f>
        <v>3</v>
      </c>
      <c r="BE10" s="17"/>
      <c r="BF10" s="17"/>
      <c r="BG10" s="17"/>
      <c r="BH10" s="28">
        <f>SUM(BE10,BG10)</f>
        <v>0</v>
      </c>
      <c r="BI10" s="17"/>
      <c r="BJ10" s="17"/>
      <c r="BK10" s="17"/>
      <c r="BL10" s="28">
        <f>SUM(BI10,BK10)</f>
        <v>0</v>
      </c>
      <c r="BM10" s="17">
        <v>5</v>
      </c>
      <c r="BN10" s="17">
        <v>3</v>
      </c>
      <c r="BO10" s="17">
        <v>2</v>
      </c>
      <c r="BP10" s="17">
        <f>SUM(BM10,BO10)</f>
        <v>7</v>
      </c>
      <c r="BQ10" s="17">
        <v>1</v>
      </c>
      <c r="BR10" s="17">
        <v>1</v>
      </c>
      <c r="BS10" s="17">
        <v>0</v>
      </c>
      <c r="BT10" s="28">
        <f>SUM(BQ10,BS10)</f>
        <v>1</v>
      </c>
      <c r="BU10" s="17">
        <v>0</v>
      </c>
      <c r="BV10" s="17">
        <v>1</v>
      </c>
      <c r="BW10" s="17">
        <v>3</v>
      </c>
      <c r="BX10" s="28">
        <f>SUM(BU10,BW10)</f>
        <v>3</v>
      </c>
      <c r="BY10" s="17"/>
      <c r="BZ10" s="17"/>
      <c r="CA10" s="17"/>
      <c r="CB10" s="28">
        <f>SUM(BY10,CA10)</f>
        <v>0</v>
      </c>
      <c r="CC10" s="17"/>
      <c r="CD10" s="17"/>
      <c r="CE10" s="17"/>
      <c r="CF10" s="28">
        <f>SUM(CC10,CE10)</f>
        <v>0</v>
      </c>
      <c r="CG10" s="17">
        <v>1</v>
      </c>
      <c r="CH10" s="17">
        <v>1</v>
      </c>
      <c r="CI10" s="17">
        <v>2</v>
      </c>
      <c r="CJ10" s="28">
        <f>SUM(CG10,CI10)</f>
        <v>3</v>
      </c>
      <c r="CK10" s="17">
        <v>2</v>
      </c>
      <c r="CL10" s="17">
        <v>1</v>
      </c>
      <c r="CM10" s="17">
        <v>4</v>
      </c>
      <c r="CN10" s="28">
        <f>SUM(CK10,CM10)</f>
        <v>6</v>
      </c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</row>
    <row r="11" spans="1:124" ht="14.4">
      <c r="A11">
        <v>7</v>
      </c>
      <c r="C11" s="17">
        <v>81</v>
      </c>
      <c r="D11" s="17" t="s">
        <v>48</v>
      </c>
      <c r="E11" s="1" t="s">
        <v>49</v>
      </c>
      <c r="F11" s="17">
        <v>12</v>
      </c>
      <c r="G11" s="17">
        <v>17</v>
      </c>
      <c r="H11" s="17">
        <v>8</v>
      </c>
      <c r="I11" s="17">
        <v>4</v>
      </c>
      <c r="J11" s="18">
        <f>SUM(G11:I11)</f>
        <v>29</v>
      </c>
      <c r="K11" s="17"/>
      <c r="L11" s="17"/>
      <c r="M11" s="17"/>
      <c r="N11" s="17"/>
      <c r="O11" s="17"/>
      <c r="P11" s="17"/>
      <c r="Q11" s="17">
        <v>2</v>
      </c>
      <c r="R11" s="17">
        <v>9</v>
      </c>
      <c r="S11" s="17">
        <v>1</v>
      </c>
      <c r="T11" s="36">
        <f>(Q11*2+S11)/(SUM(Q11:S11)*2)</f>
        <v>0.20833333333333334</v>
      </c>
      <c r="U11" s="17">
        <v>46</v>
      </c>
      <c r="V11" s="17">
        <v>71</v>
      </c>
      <c r="W11" s="37"/>
      <c r="X11" s="37">
        <v>1</v>
      </c>
      <c r="Y11" s="37">
        <v>2</v>
      </c>
      <c r="Z11" s="37"/>
      <c r="AA11" s="37"/>
      <c r="AB11" s="37"/>
      <c r="AC11" s="37"/>
      <c r="AD11" s="37">
        <v>1</v>
      </c>
      <c r="AE11" s="37"/>
      <c r="AF11" s="37"/>
      <c r="AG11" s="37">
        <v>3</v>
      </c>
      <c r="AH11" s="37">
        <v>12</v>
      </c>
      <c r="AI11" s="20">
        <f>G11-AJ11</f>
        <v>0</v>
      </c>
      <c r="AJ11" s="18">
        <f>SUM(AK11,AO11,AS11,AW11,BA11,BE11,BI11,BM11,BQ11,BU11,BY11)</f>
        <v>17</v>
      </c>
      <c r="AK11" s="17">
        <v>1</v>
      </c>
      <c r="AL11" s="17">
        <v>1</v>
      </c>
      <c r="AM11" s="17">
        <v>2</v>
      </c>
      <c r="AN11" s="28">
        <f>SUM(AK11,AM11)</f>
        <v>3</v>
      </c>
      <c r="AO11" s="17"/>
      <c r="AP11" s="17"/>
      <c r="AQ11" s="17"/>
      <c r="AR11" s="28">
        <f>SUM(AO11,AQ11)</f>
        <v>0</v>
      </c>
      <c r="AS11" s="17">
        <v>3</v>
      </c>
      <c r="AT11" s="17">
        <v>2</v>
      </c>
      <c r="AU11" s="17">
        <v>2</v>
      </c>
      <c r="AV11" s="28">
        <f>SUM(AS11,AU11)</f>
        <v>5</v>
      </c>
      <c r="AW11" s="17">
        <v>0</v>
      </c>
      <c r="AX11" s="17">
        <v>1</v>
      </c>
      <c r="AY11" s="17">
        <v>0</v>
      </c>
      <c r="AZ11" s="28">
        <f>SUM(AW11,AY11)</f>
        <v>0</v>
      </c>
      <c r="BA11" s="17"/>
      <c r="BB11" s="17"/>
      <c r="BC11" s="17"/>
      <c r="BD11" s="28">
        <f>SUM(BA11,BC11)</f>
        <v>0</v>
      </c>
      <c r="BE11" s="17">
        <v>0</v>
      </c>
      <c r="BF11" s="17">
        <v>1</v>
      </c>
      <c r="BG11" s="17">
        <v>0</v>
      </c>
      <c r="BH11" s="28">
        <f>SUM(BE11,BG11)</f>
        <v>0</v>
      </c>
      <c r="BI11" s="17">
        <v>2</v>
      </c>
      <c r="BJ11" s="17">
        <v>2</v>
      </c>
      <c r="BK11" s="17">
        <v>1</v>
      </c>
      <c r="BL11" s="28">
        <f>SUM(BI11,BK11)</f>
        <v>3</v>
      </c>
      <c r="BM11" s="17">
        <v>2</v>
      </c>
      <c r="BN11" s="17">
        <v>1</v>
      </c>
      <c r="BO11" s="17">
        <v>0</v>
      </c>
      <c r="BP11" s="17">
        <f>SUM(BM11,BO11)</f>
        <v>2</v>
      </c>
      <c r="BQ11" s="17">
        <v>4</v>
      </c>
      <c r="BR11" s="17">
        <v>2</v>
      </c>
      <c r="BS11" s="17">
        <v>1</v>
      </c>
      <c r="BT11" s="28">
        <f>SUM(BQ11,BS11)</f>
        <v>5</v>
      </c>
      <c r="BU11" s="17">
        <v>1</v>
      </c>
      <c r="BV11" s="17">
        <v>1</v>
      </c>
      <c r="BW11" s="17">
        <v>3</v>
      </c>
      <c r="BX11" s="28">
        <f>SUM(BU11,BW11)</f>
        <v>4</v>
      </c>
      <c r="BY11" s="17">
        <v>4</v>
      </c>
      <c r="BZ11" s="17">
        <v>1</v>
      </c>
      <c r="CA11" s="17">
        <v>3</v>
      </c>
      <c r="CB11" s="28">
        <f>SUM(BY11,CA11)</f>
        <v>7</v>
      </c>
      <c r="CC11" s="17"/>
      <c r="CD11" s="17"/>
      <c r="CE11" s="17"/>
      <c r="CF11" s="28">
        <f>SUM(CC11,CE11)</f>
        <v>0</v>
      </c>
      <c r="CG11" s="17"/>
      <c r="CH11" s="17"/>
      <c r="CI11" s="17"/>
      <c r="CJ11" s="28">
        <f>SUM(CG11,CI11)</f>
        <v>0</v>
      </c>
      <c r="CK11" s="17"/>
      <c r="CL11" s="17"/>
      <c r="CM11" s="17"/>
      <c r="CN11" s="28">
        <f>SUM(CK11,CM11)</f>
        <v>0</v>
      </c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</row>
    <row r="12" spans="1:124" ht="14.4">
      <c r="A12">
        <v>8</v>
      </c>
      <c r="C12" s="17">
        <v>72</v>
      </c>
      <c r="D12" s="17" t="s">
        <v>44</v>
      </c>
      <c r="E12" s="1" t="s">
        <v>40</v>
      </c>
      <c r="F12" s="17">
        <v>12</v>
      </c>
      <c r="G12" s="17">
        <v>13</v>
      </c>
      <c r="H12" s="17">
        <v>11</v>
      </c>
      <c r="I12" s="17">
        <v>3</v>
      </c>
      <c r="J12" s="18">
        <f>SUM(G12:I12)</f>
        <v>27</v>
      </c>
      <c r="K12" s="17"/>
      <c r="L12" s="17"/>
      <c r="M12" s="17"/>
      <c r="N12" s="17"/>
      <c r="O12" s="17"/>
      <c r="P12" s="17"/>
      <c r="Q12" s="17">
        <v>10</v>
      </c>
      <c r="R12" s="17">
        <v>2</v>
      </c>
      <c r="S12" s="17"/>
      <c r="T12" s="36">
        <f>(Q12*2+S12)/(SUM(Q12:S12)*2)</f>
        <v>0.83333333333333337</v>
      </c>
      <c r="U12" s="17">
        <v>73</v>
      </c>
      <c r="V12" s="17">
        <v>42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20">
        <f>G12-AJ12</f>
        <v>0</v>
      </c>
      <c r="AJ12" s="18">
        <f>SUM(AK12,AO12,AS12,AW12,BA12,BE12,BI12,BM12,BQ12,BU12,BY12)</f>
        <v>13</v>
      </c>
      <c r="AK12" s="17">
        <v>1</v>
      </c>
      <c r="AL12" s="17">
        <v>1</v>
      </c>
      <c r="AM12" s="17">
        <v>0</v>
      </c>
      <c r="AN12" s="28">
        <f>SUM(AK12,AM12)</f>
        <v>1</v>
      </c>
      <c r="AO12" s="17">
        <v>3</v>
      </c>
      <c r="AP12" s="17">
        <v>1</v>
      </c>
      <c r="AQ12" s="17">
        <v>3</v>
      </c>
      <c r="AR12" s="28">
        <f>SUM(AO12,AQ12)</f>
        <v>6</v>
      </c>
      <c r="AS12" s="17">
        <v>1</v>
      </c>
      <c r="AT12" s="17">
        <v>1</v>
      </c>
      <c r="AU12" s="17">
        <v>1</v>
      </c>
      <c r="AV12" s="28">
        <f>SUM(AS12,AU12)</f>
        <v>2</v>
      </c>
      <c r="AW12" s="17"/>
      <c r="AX12" s="17"/>
      <c r="AY12" s="17"/>
      <c r="AZ12" s="28">
        <f>SUM(AW12,AY12)</f>
        <v>0</v>
      </c>
      <c r="BA12" s="17">
        <v>1</v>
      </c>
      <c r="BB12" s="17">
        <v>1</v>
      </c>
      <c r="BC12" s="17">
        <v>0</v>
      </c>
      <c r="BD12" s="28">
        <f>SUM(BA12,BC12)</f>
        <v>1</v>
      </c>
      <c r="BE12" s="17">
        <v>3</v>
      </c>
      <c r="BF12" s="17">
        <v>1</v>
      </c>
      <c r="BG12" s="17">
        <v>3</v>
      </c>
      <c r="BH12" s="28">
        <f>SUM(BE12,BG12)</f>
        <v>6</v>
      </c>
      <c r="BI12" s="17">
        <v>2</v>
      </c>
      <c r="BJ12" s="17">
        <v>1</v>
      </c>
      <c r="BK12" s="17">
        <v>1</v>
      </c>
      <c r="BL12" s="28">
        <f>SUM(BI12,BK12)</f>
        <v>3</v>
      </c>
      <c r="BM12" s="17">
        <v>0</v>
      </c>
      <c r="BN12" s="17">
        <v>2</v>
      </c>
      <c r="BO12" s="17">
        <v>1</v>
      </c>
      <c r="BP12" s="17">
        <f>SUM(BM12,BO12)</f>
        <v>1</v>
      </c>
      <c r="BQ12" s="17">
        <v>2</v>
      </c>
      <c r="BR12" s="17">
        <v>3</v>
      </c>
      <c r="BS12" s="17">
        <v>4</v>
      </c>
      <c r="BT12" s="28">
        <f>SUM(BQ12,BS12)</f>
        <v>6</v>
      </c>
      <c r="BU12" s="17"/>
      <c r="BV12" s="17"/>
      <c r="BW12" s="17"/>
      <c r="BX12" s="28">
        <f>SUM(BU12,BW12)</f>
        <v>0</v>
      </c>
      <c r="BY12" s="17"/>
      <c r="BZ12" s="17"/>
      <c r="CA12" s="17"/>
      <c r="CB12" s="28">
        <f>SUM(BY12,CA12)</f>
        <v>0</v>
      </c>
      <c r="CC12" s="17">
        <v>0</v>
      </c>
      <c r="CD12" s="17">
        <v>1</v>
      </c>
      <c r="CE12" s="17">
        <v>1</v>
      </c>
      <c r="CF12" s="28">
        <f>SUM(CC12,CE12)</f>
        <v>1</v>
      </c>
      <c r="CG12" s="17"/>
      <c r="CH12" s="17"/>
      <c r="CI12" s="17"/>
      <c r="CJ12" s="28">
        <f>SUM(CG12,CI12)</f>
        <v>0</v>
      </c>
      <c r="CK12" s="17"/>
      <c r="CL12" s="17"/>
      <c r="CM12" s="17"/>
      <c r="CN12" s="28">
        <f>SUM(CK12,CM12)</f>
        <v>0</v>
      </c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</row>
    <row r="13" spans="1:124" ht="14.4">
      <c r="A13">
        <v>9</v>
      </c>
      <c r="C13" s="17">
        <v>64</v>
      </c>
      <c r="D13" s="17" t="s">
        <v>53</v>
      </c>
      <c r="E13" s="1" t="s">
        <v>54</v>
      </c>
      <c r="F13" s="17">
        <v>12</v>
      </c>
      <c r="G13" s="17">
        <v>15</v>
      </c>
      <c r="H13" s="17">
        <v>8</v>
      </c>
      <c r="I13" s="17">
        <v>2</v>
      </c>
      <c r="J13" s="18">
        <f>SUM(G13:I13)</f>
        <v>25</v>
      </c>
      <c r="K13" s="17"/>
      <c r="L13" s="17"/>
      <c r="M13" s="17"/>
      <c r="N13" s="17"/>
      <c r="O13" s="17"/>
      <c r="P13" s="17"/>
      <c r="Q13" s="17">
        <v>4</v>
      </c>
      <c r="R13" s="17">
        <v>7</v>
      </c>
      <c r="S13" s="17">
        <v>1</v>
      </c>
      <c r="T13" s="36">
        <f>(Q13*2+S13)/(SUM(Q13:S13)*2)</f>
        <v>0.375</v>
      </c>
      <c r="U13" s="17">
        <v>50</v>
      </c>
      <c r="V13" s="17">
        <v>63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20">
        <f>G13-AJ13</f>
        <v>0</v>
      </c>
      <c r="AJ13" s="18">
        <f>SUM(AK13,AO13,AS13,AW13,BA13,BE13,BI13,BM13,BQ13,BU13,BY13)</f>
        <v>15</v>
      </c>
      <c r="AK13" s="17"/>
      <c r="AL13" s="17"/>
      <c r="AM13" s="17"/>
      <c r="AN13" s="28">
        <f>SUM(AK13,AM13)</f>
        <v>0</v>
      </c>
      <c r="AO13" s="17">
        <v>2</v>
      </c>
      <c r="AP13" s="17">
        <v>1</v>
      </c>
      <c r="AQ13" s="17">
        <v>2</v>
      </c>
      <c r="AR13" s="28">
        <f>SUM(AO13,AQ13)</f>
        <v>4</v>
      </c>
      <c r="AS13" s="17">
        <v>0</v>
      </c>
      <c r="AT13" s="17">
        <v>2</v>
      </c>
      <c r="AU13" s="17">
        <v>2</v>
      </c>
      <c r="AV13" s="28">
        <f>SUM(AS13,AU13)</f>
        <v>2</v>
      </c>
      <c r="AW13" s="17">
        <v>3</v>
      </c>
      <c r="AX13" s="17">
        <v>3</v>
      </c>
      <c r="AY13" s="17">
        <v>1</v>
      </c>
      <c r="AZ13" s="28">
        <f>SUM(AW13,AY13)</f>
        <v>4</v>
      </c>
      <c r="BA13" s="17">
        <v>0</v>
      </c>
      <c r="BB13" s="17">
        <v>1</v>
      </c>
      <c r="BC13" s="17">
        <v>0</v>
      </c>
      <c r="BD13" s="28">
        <f>SUM(BA13,BC13)</f>
        <v>0</v>
      </c>
      <c r="BE13" s="17"/>
      <c r="BF13" s="17"/>
      <c r="BG13" s="17"/>
      <c r="BH13" s="28">
        <f>SUM(BE13,BG13)</f>
        <v>0</v>
      </c>
      <c r="BI13" s="17">
        <v>5</v>
      </c>
      <c r="BJ13" s="17">
        <v>3</v>
      </c>
      <c r="BK13" s="17">
        <v>4</v>
      </c>
      <c r="BL13" s="28">
        <f>SUM(BI13,BK13)</f>
        <v>9</v>
      </c>
      <c r="BM13" s="17">
        <v>4</v>
      </c>
      <c r="BN13" s="17">
        <v>1</v>
      </c>
      <c r="BO13" s="17">
        <v>0</v>
      </c>
      <c r="BP13" s="17">
        <f>SUM(BM13,BO13)</f>
        <v>4</v>
      </c>
      <c r="BQ13" s="17">
        <v>1</v>
      </c>
      <c r="BR13" s="17">
        <v>1</v>
      </c>
      <c r="BS13" s="17">
        <v>1</v>
      </c>
      <c r="BT13" s="28">
        <f>SUM(BQ13,BS13)</f>
        <v>2</v>
      </c>
      <c r="BU13" s="17"/>
      <c r="BV13" s="17"/>
      <c r="BW13" s="17"/>
      <c r="BX13" s="28">
        <f>SUM(BU13,BW13)</f>
        <v>0</v>
      </c>
      <c r="BY13" s="17"/>
      <c r="BZ13" s="17"/>
      <c r="CA13" s="17"/>
      <c r="CB13" s="28">
        <f>SUM(BY13,CA13)</f>
        <v>0</v>
      </c>
      <c r="CC13" s="17"/>
      <c r="CD13" s="17"/>
      <c r="CE13" s="17"/>
      <c r="CF13" s="28">
        <f>SUM(CC13,CE13)</f>
        <v>0</v>
      </c>
      <c r="CG13" s="17"/>
      <c r="CH13" s="17"/>
      <c r="CI13" s="17"/>
      <c r="CJ13" s="28">
        <f>SUM(CG13,CI13)</f>
        <v>0</v>
      </c>
      <c r="CK13" s="17"/>
      <c r="CL13" s="17"/>
      <c r="CM13" s="17"/>
      <c r="CN13" s="28">
        <f>SUM(CK13,CM13)</f>
        <v>0</v>
      </c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</row>
    <row r="14" spans="1:124" ht="14.4">
      <c r="A14">
        <v>10</v>
      </c>
      <c r="C14" s="17">
        <v>41</v>
      </c>
      <c r="D14" s="17" t="s">
        <v>56</v>
      </c>
      <c r="E14" s="1" t="s">
        <v>57</v>
      </c>
      <c r="F14" s="17">
        <v>12</v>
      </c>
      <c r="G14" s="17">
        <v>15</v>
      </c>
      <c r="H14" s="17">
        <v>8</v>
      </c>
      <c r="I14" s="17">
        <v>2</v>
      </c>
      <c r="J14" s="18">
        <f>SUM(G14:I14)</f>
        <v>25</v>
      </c>
      <c r="K14" s="17"/>
      <c r="L14" s="17"/>
      <c r="M14" s="17"/>
      <c r="N14" s="17"/>
      <c r="O14" s="17"/>
      <c r="P14" s="17"/>
      <c r="Q14" s="17">
        <v>6</v>
      </c>
      <c r="R14" s="17">
        <v>6</v>
      </c>
      <c r="S14" s="17"/>
      <c r="T14" s="36">
        <f>(Q14*2+S14)/(SUM(Q14:S14)*2)</f>
        <v>0.5</v>
      </c>
      <c r="U14" s="17">
        <v>47</v>
      </c>
      <c r="V14" s="17">
        <v>55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20">
        <f>G14-AJ14</f>
        <v>1</v>
      </c>
      <c r="AJ14" s="18">
        <f>SUM(AK14,AO14,AS14,AW14,BA14,BE14,BI14,BM14,BQ14,BU14,BY14)</f>
        <v>14</v>
      </c>
      <c r="AK14" s="17">
        <v>2</v>
      </c>
      <c r="AL14" s="17">
        <v>1</v>
      </c>
      <c r="AM14" s="17">
        <v>0</v>
      </c>
      <c r="AN14" s="28">
        <f>SUM(AK14,AM14)</f>
        <v>2</v>
      </c>
      <c r="AO14" s="17">
        <v>2</v>
      </c>
      <c r="AP14" s="17">
        <v>1</v>
      </c>
      <c r="AQ14" s="17">
        <v>1</v>
      </c>
      <c r="AR14" s="28">
        <f>SUM(AO14,AQ14)</f>
        <v>3</v>
      </c>
      <c r="AS14" s="17">
        <v>1</v>
      </c>
      <c r="AT14" s="17">
        <v>1</v>
      </c>
      <c r="AU14" s="17">
        <v>2</v>
      </c>
      <c r="AV14" s="28">
        <f>SUM(AS14,AU14)</f>
        <v>3</v>
      </c>
      <c r="AW14" s="17">
        <v>2</v>
      </c>
      <c r="AX14" s="17">
        <v>2</v>
      </c>
      <c r="AY14" s="17">
        <v>2</v>
      </c>
      <c r="AZ14" s="28">
        <f>SUM(AW14,AY14)</f>
        <v>4</v>
      </c>
      <c r="BA14" s="17">
        <v>1</v>
      </c>
      <c r="BB14" s="17">
        <v>1</v>
      </c>
      <c r="BC14" s="17">
        <v>2</v>
      </c>
      <c r="BD14" s="28">
        <f>SUM(BA14,BC14)</f>
        <v>3</v>
      </c>
      <c r="BE14" s="17"/>
      <c r="BF14" s="17"/>
      <c r="BG14" s="17"/>
      <c r="BH14" s="28">
        <f>SUM(BE14,BG14)</f>
        <v>0</v>
      </c>
      <c r="BI14" s="17">
        <v>6</v>
      </c>
      <c r="BJ14" s="17">
        <v>3</v>
      </c>
      <c r="BK14" s="17">
        <v>2</v>
      </c>
      <c r="BL14" s="28">
        <f>SUM(BI14,BK14)</f>
        <v>8</v>
      </c>
      <c r="BM14" s="17"/>
      <c r="BN14" s="17"/>
      <c r="BO14" s="17"/>
      <c r="BP14" s="17">
        <f>SUM(BM14,BO14)</f>
        <v>0</v>
      </c>
      <c r="BQ14" s="17">
        <v>0</v>
      </c>
      <c r="BR14" s="17">
        <v>1</v>
      </c>
      <c r="BS14" s="17">
        <v>0</v>
      </c>
      <c r="BT14" s="28">
        <f>SUM(BQ14,BS14)</f>
        <v>0</v>
      </c>
      <c r="BU14" s="17">
        <v>0</v>
      </c>
      <c r="BV14" s="17">
        <v>1</v>
      </c>
      <c r="BW14" s="17">
        <v>0</v>
      </c>
      <c r="BX14" s="28">
        <f>SUM(BU14,BW14)</f>
        <v>0</v>
      </c>
      <c r="BY14" s="17"/>
      <c r="BZ14" s="17"/>
      <c r="CA14" s="17"/>
      <c r="CB14" s="28">
        <f>SUM(BY14,CA14)</f>
        <v>0</v>
      </c>
      <c r="CC14" s="17">
        <v>1</v>
      </c>
      <c r="CD14" s="17">
        <v>1</v>
      </c>
      <c r="CE14" s="17">
        <v>1</v>
      </c>
      <c r="CF14" s="28">
        <f>SUM(CC14,CE14)</f>
        <v>2</v>
      </c>
      <c r="CG14" s="17"/>
      <c r="CH14" s="17"/>
      <c r="CI14" s="17"/>
      <c r="CJ14" s="28">
        <f>SUM(CG14,CI14)</f>
        <v>0</v>
      </c>
      <c r="CK14" s="17"/>
      <c r="CL14" s="17"/>
      <c r="CM14" s="17"/>
      <c r="CN14" s="28">
        <f>SUM(CK14,CM14)</f>
        <v>0</v>
      </c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</row>
    <row r="15" spans="1:124" ht="14.4">
      <c r="A15">
        <v>11</v>
      </c>
      <c r="C15" s="17">
        <v>36</v>
      </c>
      <c r="D15" s="17" t="s">
        <v>58</v>
      </c>
      <c r="E15" s="1" t="s">
        <v>51</v>
      </c>
      <c r="F15" s="17">
        <v>12</v>
      </c>
      <c r="G15" s="17">
        <v>13</v>
      </c>
      <c r="H15" s="17">
        <v>8</v>
      </c>
      <c r="I15" s="17">
        <v>3</v>
      </c>
      <c r="J15" s="18">
        <f>SUM(G15:I15)</f>
        <v>24</v>
      </c>
      <c r="K15" s="17"/>
      <c r="L15" s="17"/>
      <c r="M15" s="17"/>
      <c r="N15" s="17"/>
      <c r="O15" s="17"/>
      <c r="P15" s="17"/>
      <c r="Q15" s="17">
        <v>6</v>
      </c>
      <c r="R15" s="17">
        <v>5</v>
      </c>
      <c r="S15" s="17">
        <v>1</v>
      </c>
      <c r="T15" s="36">
        <f>(Q15*2+S15)/(SUM(Q15:S15)*2)</f>
        <v>0.54166666666666663</v>
      </c>
      <c r="U15" s="17">
        <v>52</v>
      </c>
      <c r="V15" s="17">
        <v>44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20">
        <f>G15-AJ15</f>
        <v>3</v>
      </c>
      <c r="AJ15" s="18">
        <f>SUM(AK15,AO15,AS15,AW15,BA15,BE15,BI15,BM15,BQ15,BU15,BY15)</f>
        <v>10</v>
      </c>
      <c r="AK15" s="17"/>
      <c r="AL15" s="17"/>
      <c r="AM15" s="17"/>
      <c r="AN15" s="28">
        <f>SUM(AK15,AM15)</f>
        <v>0</v>
      </c>
      <c r="AO15" s="17">
        <v>1</v>
      </c>
      <c r="AP15" s="17">
        <v>1</v>
      </c>
      <c r="AQ15" s="17">
        <v>0</v>
      </c>
      <c r="AR15" s="28">
        <f>SUM(AO15,AQ15)</f>
        <v>1</v>
      </c>
      <c r="AS15" s="17">
        <v>3</v>
      </c>
      <c r="AT15" s="17">
        <v>2</v>
      </c>
      <c r="AU15" s="17">
        <v>1</v>
      </c>
      <c r="AV15" s="28">
        <f>SUM(AS15,AU15)</f>
        <v>4</v>
      </c>
      <c r="AW15" s="17">
        <v>1</v>
      </c>
      <c r="AX15" s="17">
        <v>1</v>
      </c>
      <c r="AY15" s="17">
        <v>0</v>
      </c>
      <c r="AZ15" s="28">
        <f>SUM(AW15,AY15)</f>
        <v>1</v>
      </c>
      <c r="BA15" s="17">
        <v>1</v>
      </c>
      <c r="BB15" s="17">
        <v>1</v>
      </c>
      <c r="BC15" s="17">
        <v>0</v>
      </c>
      <c r="BD15" s="28">
        <f>SUM(BA15,BC15)</f>
        <v>1</v>
      </c>
      <c r="BE15" s="17"/>
      <c r="BF15" s="17"/>
      <c r="BG15" s="17"/>
      <c r="BH15" s="28">
        <f>SUM(BE15,BG15)</f>
        <v>0</v>
      </c>
      <c r="BI15" s="17"/>
      <c r="BJ15" s="17"/>
      <c r="BK15" s="17"/>
      <c r="BL15" s="28">
        <f>SUM(BI15,BK15)</f>
        <v>0</v>
      </c>
      <c r="BM15" s="17">
        <v>2</v>
      </c>
      <c r="BN15" s="17">
        <v>3</v>
      </c>
      <c r="BO15" s="17">
        <v>4</v>
      </c>
      <c r="BP15" s="17">
        <f>SUM(BM15,BO15)</f>
        <v>6</v>
      </c>
      <c r="BQ15" s="17">
        <v>0</v>
      </c>
      <c r="BR15" s="17">
        <v>1</v>
      </c>
      <c r="BS15" s="17">
        <v>1</v>
      </c>
      <c r="BT15" s="28">
        <f>SUM(BQ15,BS15)</f>
        <v>1</v>
      </c>
      <c r="BU15" s="17">
        <v>2</v>
      </c>
      <c r="BV15" s="17">
        <v>1</v>
      </c>
      <c r="BW15" s="17">
        <v>2</v>
      </c>
      <c r="BX15" s="28">
        <f>SUM(BU15,BW15)</f>
        <v>4</v>
      </c>
      <c r="BY15" s="17"/>
      <c r="BZ15" s="17"/>
      <c r="CA15" s="17"/>
      <c r="CB15" s="28">
        <f>SUM(BY15,CA15)</f>
        <v>0</v>
      </c>
      <c r="CC15" s="17"/>
      <c r="CD15" s="17"/>
      <c r="CE15" s="17"/>
      <c r="CF15" s="28">
        <f>SUM(CC15,CE15)</f>
        <v>0</v>
      </c>
      <c r="CG15" s="17">
        <v>2</v>
      </c>
      <c r="CH15" s="17">
        <v>1</v>
      </c>
      <c r="CI15" s="17">
        <v>0</v>
      </c>
      <c r="CJ15" s="28">
        <f>SUM(CG15,CI15)</f>
        <v>2</v>
      </c>
      <c r="CK15" s="17">
        <v>1</v>
      </c>
      <c r="CL15" s="17">
        <v>1</v>
      </c>
      <c r="CM15" s="17">
        <v>3</v>
      </c>
      <c r="CN15" s="28">
        <f>SUM(CK15,CM15)</f>
        <v>4</v>
      </c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</row>
    <row r="16" spans="1:124" ht="14.4">
      <c r="A16">
        <v>12</v>
      </c>
      <c r="C16" s="17">
        <v>53</v>
      </c>
      <c r="D16" s="17" t="s">
        <v>60</v>
      </c>
      <c r="E16" s="1" t="s">
        <v>47</v>
      </c>
      <c r="F16" s="17">
        <v>12</v>
      </c>
      <c r="G16" s="17">
        <v>9</v>
      </c>
      <c r="H16" s="17">
        <v>8</v>
      </c>
      <c r="I16" s="17">
        <v>7</v>
      </c>
      <c r="J16" s="18">
        <f>SUM(G16:I16)</f>
        <v>24</v>
      </c>
      <c r="K16" s="17"/>
      <c r="L16" s="17"/>
      <c r="M16" s="17"/>
      <c r="N16" s="17"/>
      <c r="O16" s="17"/>
      <c r="P16" s="17"/>
      <c r="Q16" s="17">
        <v>6</v>
      </c>
      <c r="R16" s="17">
        <v>4</v>
      </c>
      <c r="S16" s="17">
        <v>2</v>
      </c>
      <c r="T16" s="36">
        <f>(Q16*2+S16)/(SUM(Q16:S16)*2)</f>
        <v>0.58333333333333337</v>
      </c>
      <c r="U16" s="17">
        <v>59</v>
      </c>
      <c r="V16" s="17">
        <v>45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20">
        <f>G16-AJ16</f>
        <v>2</v>
      </c>
      <c r="AJ16" s="18">
        <f>SUM(AK16,AO16,AS16,AW16,BA16,BE16,BI16,BM16,BQ16,BU16,BY16)</f>
        <v>7</v>
      </c>
      <c r="AK16" s="17"/>
      <c r="AL16" s="17"/>
      <c r="AM16" s="17"/>
      <c r="AN16" s="28">
        <f>SUM(AK16,AM16)</f>
        <v>0</v>
      </c>
      <c r="AO16" s="17"/>
      <c r="AP16" s="17"/>
      <c r="AQ16" s="17"/>
      <c r="AR16" s="28">
        <f>SUM(AO16,AQ16)</f>
        <v>0</v>
      </c>
      <c r="AS16" s="17">
        <v>0</v>
      </c>
      <c r="AT16" s="17">
        <v>1</v>
      </c>
      <c r="AU16" s="17">
        <v>0</v>
      </c>
      <c r="AV16" s="28">
        <f>SUM(AS16,AU16)</f>
        <v>0</v>
      </c>
      <c r="AW16" s="17">
        <v>1</v>
      </c>
      <c r="AX16" s="17">
        <v>2</v>
      </c>
      <c r="AY16" s="17">
        <v>1</v>
      </c>
      <c r="AZ16" s="28">
        <f>SUM(AW16,AY16)</f>
        <v>2</v>
      </c>
      <c r="BA16" s="17">
        <v>3</v>
      </c>
      <c r="BB16" s="17">
        <v>3</v>
      </c>
      <c r="BC16" s="17">
        <v>4</v>
      </c>
      <c r="BD16" s="28">
        <f>SUM(BA16,BC16)</f>
        <v>7</v>
      </c>
      <c r="BE16" s="17">
        <v>1</v>
      </c>
      <c r="BF16" s="17">
        <v>1</v>
      </c>
      <c r="BG16" s="17">
        <v>1</v>
      </c>
      <c r="BH16" s="28">
        <f>SUM(BE16,BG16)</f>
        <v>2</v>
      </c>
      <c r="BI16" s="17">
        <v>0</v>
      </c>
      <c r="BJ16" s="17">
        <v>1</v>
      </c>
      <c r="BK16" s="17">
        <v>2</v>
      </c>
      <c r="BL16" s="28">
        <f>SUM(BI16,BK16)</f>
        <v>2</v>
      </c>
      <c r="BM16" s="17">
        <v>2</v>
      </c>
      <c r="BN16" s="17">
        <v>2</v>
      </c>
      <c r="BO16" s="17">
        <v>3</v>
      </c>
      <c r="BP16" s="17">
        <f>SUM(BM16,BO16)</f>
        <v>5</v>
      </c>
      <c r="BQ16" s="17"/>
      <c r="BR16" s="17"/>
      <c r="BS16" s="17"/>
      <c r="BT16" s="28">
        <f>SUM(BQ16,BS16)</f>
        <v>0</v>
      </c>
      <c r="BU16" s="17"/>
      <c r="BV16" s="17"/>
      <c r="BW16" s="17"/>
      <c r="BX16" s="28">
        <f>SUM(BU16,BW16)</f>
        <v>0</v>
      </c>
      <c r="BY16" s="17">
        <v>0</v>
      </c>
      <c r="BZ16" s="17">
        <v>1</v>
      </c>
      <c r="CA16" s="17">
        <v>2</v>
      </c>
      <c r="CB16" s="28">
        <f>SUM(BY16,CA16)</f>
        <v>2</v>
      </c>
      <c r="CC16" s="17">
        <v>2</v>
      </c>
      <c r="CD16" s="17">
        <v>1</v>
      </c>
      <c r="CE16" s="17">
        <v>2</v>
      </c>
      <c r="CF16" s="28">
        <f>SUM(CC16,CE16)</f>
        <v>4</v>
      </c>
      <c r="CG16" s="17"/>
      <c r="CH16" s="17"/>
      <c r="CI16" s="17"/>
      <c r="CJ16" s="28">
        <f>SUM(CG16,CI16)</f>
        <v>0</v>
      </c>
      <c r="CK16" s="17"/>
      <c r="CL16" s="17"/>
      <c r="CM16" s="17"/>
      <c r="CN16" s="28">
        <f>SUM(CK16,CM16)</f>
        <v>0</v>
      </c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</row>
    <row r="17" spans="1:124" ht="14.4">
      <c r="A17">
        <v>13</v>
      </c>
      <c r="C17" s="17">
        <v>83</v>
      </c>
      <c r="D17" s="17" t="s">
        <v>55</v>
      </c>
      <c r="E17" s="1" t="s">
        <v>49</v>
      </c>
      <c r="F17" s="17">
        <v>12</v>
      </c>
      <c r="G17" s="17">
        <v>14</v>
      </c>
      <c r="H17" s="17">
        <v>7</v>
      </c>
      <c r="I17" s="17">
        <v>2</v>
      </c>
      <c r="J17" s="18">
        <f>SUM(G17:I17)</f>
        <v>23</v>
      </c>
      <c r="K17" s="17"/>
      <c r="L17" s="17"/>
      <c r="M17" s="17"/>
      <c r="N17" s="17"/>
      <c r="O17" s="17"/>
      <c r="P17" s="17"/>
      <c r="Q17" s="17">
        <v>2</v>
      </c>
      <c r="R17" s="17">
        <v>9</v>
      </c>
      <c r="S17" s="17">
        <v>1</v>
      </c>
      <c r="T17" s="36">
        <f>(Q17*2+S17)/(SUM(Q17:S17)*2)</f>
        <v>0.20833333333333334</v>
      </c>
      <c r="U17" s="17">
        <v>46</v>
      </c>
      <c r="V17" s="17">
        <v>71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20">
        <f>G17-AJ17</f>
        <v>0</v>
      </c>
      <c r="AJ17" s="18">
        <f>SUM(AK17,AO17,AS17,AW17,BA17,BE17,BI17,BM17,BQ17,BU17,BY17)</f>
        <v>14</v>
      </c>
      <c r="AK17" s="17">
        <v>1</v>
      </c>
      <c r="AL17" s="17">
        <v>1</v>
      </c>
      <c r="AM17" s="17">
        <v>1</v>
      </c>
      <c r="AN17" s="28">
        <f>SUM(AK17,AM17)</f>
        <v>2</v>
      </c>
      <c r="AO17" s="17"/>
      <c r="AP17" s="17"/>
      <c r="AQ17" s="17"/>
      <c r="AR17" s="28">
        <f>SUM(AO17,AQ17)</f>
        <v>0</v>
      </c>
      <c r="AS17" s="17">
        <v>2</v>
      </c>
      <c r="AT17" s="17">
        <v>2</v>
      </c>
      <c r="AU17" s="17">
        <v>1</v>
      </c>
      <c r="AV17" s="28">
        <f>SUM(AS17,AU17)</f>
        <v>3</v>
      </c>
      <c r="AW17" s="17">
        <v>3</v>
      </c>
      <c r="AX17" s="17">
        <v>1</v>
      </c>
      <c r="AY17" s="17">
        <v>0</v>
      </c>
      <c r="AZ17" s="28">
        <f>SUM(AW17,AY17)</f>
        <v>3</v>
      </c>
      <c r="BA17" s="17"/>
      <c r="BB17" s="17"/>
      <c r="BC17" s="17"/>
      <c r="BD17" s="28">
        <f>SUM(BA17,BC17)</f>
        <v>0</v>
      </c>
      <c r="BE17" s="17">
        <v>1</v>
      </c>
      <c r="BF17" s="17">
        <v>1</v>
      </c>
      <c r="BG17" s="17">
        <v>0</v>
      </c>
      <c r="BH17" s="28">
        <f>SUM(BE17,BG17)</f>
        <v>1</v>
      </c>
      <c r="BI17" s="17">
        <v>2</v>
      </c>
      <c r="BJ17" s="17">
        <v>2</v>
      </c>
      <c r="BK17" s="17">
        <v>1</v>
      </c>
      <c r="BL17" s="28">
        <f>SUM(BI17,BK17)</f>
        <v>3</v>
      </c>
      <c r="BM17" s="17">
        <v>0</v>
      </c>
      <c r="BN17" s="17">
        <v>1</v>
      </c>
      <c r="BO17" s="17">
        <v>1</v>
      </c>
      <c r="BP17" s="17">
        <f>SUM(BM17,BO17)</f>
        <v>1</v>
      </c>
      <c r="BQ17" s="17">
        <v>0</v>
      </c>
      <c r="BR17" s="17">
        <v>2</v>
      </c>
      <c r="BS17" s="17">
        <v>2</v>
      </c>
      <c r="BT17" s="28">
        <f>SUM(BQ17,BS17)</f>
        <v>2</v>
      </c>
      <c r="BU17" s="17">
        <v>2</v>
      </c>
      <c r="BV17" s="17">
        <v>1</v>
      </c>
      <c r="BW17" s="17">
        <v>1</v>
      </c>
      <c r="BX17" s="28">
        <f>SUM(BU17,BW17)</f>
        <v>3</v>
      </c>
      <c r="BY17" s="17">
        <v>3</v>
      </c>
      <c r="BZ17" s="17">
        <v>1</v>
      </c>
      <c r="CA17" s="17">
        <v>2</v>
      </c>
      <c r="CB17" s="28">
        <f>SUM(BY17,CA17)</f>
        <v>5</v>
      </c>
      <c r="CC17" s="17"/>
      <c r="CD17" s="17"/>
      <c r="CE17" s="17"/>
      <c r="CF17" s="28">
        <f>SUM(CC17,CE17)</f>
        <v>0</v>
      </c>
      <c r="CG17" s="17"/>
      <c r="CH17" s="17"/>
      <c r="CI17" s="17"/>
      <c r="CJ17" s="28">
        <f>SUM(CG17,CI17)</f>
        <v>0</v>
      </c>
      <c r="CK17" s="17"/>
      <c r="CL17" s="17"/>
      <c r="CM17" s="17"/>
      <c r="CN17" s="28">
        <f>SUM(CK17,CM17)</f>
        <v>0</v>
      </c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</row>
    <row r="18" spans="1:124" ht="14.4">
      <c r="A18">
        <v>14</v>
      </c>
      <c r="C18" s="17">
        <v>23</v>
      </c>
      <c r="D18" s="17" t="s">
        <v>65</v>
      </c>
      <c r="E18" s="1" t="s">
        <v>43</v>
      </c>
      <c r="F18" s="17">
        <v>12</v>
      </c>
      <c r="G18" s="17">
        <v>14</v>
      </c>
      <c r="H18" s="17">
        <v>5</v>
      </c>
      <c r="I18" s="17">
        <v>2</v>
      </c>
      <c r="J18" s="18">
        <f>SUM(G18:I18)</f>
        <v>21</v>
      </c>
      <c r="K18" s="17"/>
      <c r="L18" s="17"/>
      <c r="M18" s="17"/>
      <c r="N18" s="17"/>
      <c r="O18" s="17"/>
      <c r="P18" s="17"/>
      <c r="Q18" s="17">
        <v>11</v>
      </c>
      <c r="R18" s="17">
        <v>1</v>
      </c>
      <c r="S18" s="17"/>
      <c r="T18" s="36">
        <f>(Q18*2+S18)/(SUM(Q18:S18)*2)</f>
        <v>0.91666666666666663</v>
      </c>
      <c r="U18" s="17">
        <v>80</v>
      </c>
      <c r="V18" s="17">
        <v>35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20">
        <f>G18-AJ18</f>
        <v>2</v>
      </c>
      <c r="AJ18" s="18">
        <f>SUM(AK18,AO18,AS18,AW18,BA18,BE18,BI18,BM18,BQ18,BU18,BY18)</f>
        <v>12</v>
      </c>
      <c r="AK18" s="17">
        <v>0</v>
      </c>
      <c r="AL18" s="17">
        <v>1</v>
      </c>
      <c r="AM18" s="17">
        <v>0</v>
      </c>
      <c r="AN18" s="28">
        <f>SUM(AK18,AM18)</f>
        <v>0</v>
      </c>
      <c r="AO18" s="17">
        <v>0</v>
      </c>
      <c r="AP18" s="17">
        <v>1</v>
      </c>
      <c r="AQ18" s="17">
        <v>1</v>
      </c>
      <c r="AR18" s="28">
        <f>SUM(AO18,AQ18)</f>
        <v>1</v>
      </c>
      <c r="AS18" s="17"/>
      <c r="AT18" s="17"/>
      <c r="AU18" s="17"/>
      <c r="AV18" s="28">
        <f>SUM(AS18,AU18)</f>
        <v>0</v>
      </c>
      <c r="AW18" s="17">
        <v>0</v>
      </c>
      <c r="AX18" s="17">
        <v>1</v>
      </c>
      <c r="AY18" s="17">
        <v>0</v>
      </c>
      <c r="AZ18" s="28">
        <f>SUM(AW18,AY18)</f>
        <v>0</v>
      </c>
      <c r="BA18" s="17">
        <v>2</v>
      </c>
      <c r="BB18" s="17">
        <v>1</v>
      </c>
      <c r="BC18" s="17">
        <v>1</v>
      </c>
      <c r="BD18" s="28">
        <f>SUM(BA18,BC18)</f>
        <v>3</v>
      </c>
      <c r="BE18" s="17"/>
      <c r="BF18" s="17"/>
      <c r="BG18" s="17"/>
      <c r="BH18" s="28">
        <f>SUM(BE18,BG18)</f>
        <v>0</v>
      </c>
      <c r="BI18" s="17">
        <v>1</v>
      </c>
      <c r="BJ18" s="17">
        <v>2</v>
      </c>
      <c r="BK18" s="17">
        <v>0</v>
      </c>
      <c r="BL18" s="28">
        <f>SUM(BI18,BK18)</f>
        <v>1</v>
      </c>
      <c r="BM18" s="17">
        <v>4</v>
      </c>
      <c r="BN18" s="17">
        <v>2</v>
      </c>
      <c r="BO18" s="17">
        <v>0</v>
      </c>
      <c r="BP18" s="17">
        <f>SUM(BM18,BO18)</f>
        <v>4</v>
      </c>
      <c r="BQ18" s="17">
        <v>3</v>
      </c>
      <c r="BR18" s="17">
        <v>2</v>
      </c>
      <c r="BS18" s="17">
        <v>3</v>
      </c>
      <c r="BT18" s="28">
        <f>SUM(BQ18,BS18)</f>
        <v>6</v>
      </c>
      <c r="BU18" s="17"/>
      <c r="BV18" s="17"/>
      <c r="BW18" s="17"/>
      <c r="BX18" s="28">
        <f>SUM(BU18,BW18)</f>
        <v>0</v>
      </c>
      <c r="BY18" s="17">
        <v>2</v>
      </c>
      <c r="BZ18" s="17">
        <v>1</v>
      </c>
      <c r="CA18" s="17">
        <v>0</v>
      </c>
      <c r="CB18" s="28">
        <f>SUM(BY18,CA18)</f>
        <v>2</v>
      </c>
      <c r="CC18" s="17"/>
      <c r="CD18" s="17"/>
      <c r="CE18" s="17"/>
      <c r="CF18" s="28">
        <f>SUM(CC18,CE18)</f>
        <v>0</v>
      </c>
      <c r="CG18" s="17">
        <v>2</v>
      </c>
      <c r="CH18" s="17">
        <v>1</v>
      </c>
      <c r="CI18" s="17">
        <v>2</v>
      </c>
      <c r="CJ18" s="28">
        <f>SUM(CG18,CI18)</f>
        <v>4</v>
      </c>
      <c r="CK18" s="17"/>
      <c r="CL18" s="17"/>
      <c r="CM18" s="17"/>
      <c r="CN18" s="28">
        <f>SUM(CK18,CM18)</f>
        <v>0</v>
      </c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</row>
    <row r="19" spans="1:124" ht="14.4">
      <c r="A19">
        <v>15</v>
      </c>
      <c r="C19" s="17">
        <v>51</v>
      </c>
      <c r="D19" s="17" t="s">
        <v>61</v>
      </c>
      <c r="E19" s="1" t="s">
        <v>47</v>
      </c>
      <c r="F19" s="17">
        <v>12</v>
      </c>
      <c r="G19" s="17">
        <v>11</v>
      </c>
      <c r="H19" s="17">
        <v>8</v>
      </c>
      <c r="I19" s="17">
        <v>2</v>
      </c>
      <c r="J19" s="18">
        <f>SUM(G19:I19)</f>
        <v>21</v>
      </c>
      <c r="K19" s="17"/>
      <c r="L19" s="17"/>
      <c r="M19" s="17"/>
      <c r="N19" s="17"/>
      <c r="O19" s="17"/>
      <c r="P19" s="17"/>
      <c r="Q19" s="17">
        <v>6</v>
      </c>
      <c r="R19" s="17">
        <v>4</v>
      </c>
      <c r="S19" s="17">
        <v>2</v>
      </c>
      <c r="T19" s="36">
        <f>(Q19*2+S19)/(SUM(Q19:S19)*2)</f>
        <v>0.58333333333333337</v>
      </c>
      <c r="U19" s="17">
        <v>59</v>
      </c>
      <c r="V19" s="17">
        <v>45</v>
      </c>
      <c r="W19" s="37"/>
      <c r="X19" s="37">
        <v>1</v>
      </c>
      <c r="Y19" s="37">
        <v>1</v>
      </c>
      <c r="Z19" s="37">
        <v>2</v>
      </c>
      <c r="AA19" s="37">
        <v>0</v>
      </c>
      <c r="AB19" s="37"/>
      <c r="AC19" s="37"/>
      <c r="AD19" s="37">
        <v>1</v>
      </c>
      <c r="AE19" s="37"/>
      <c r="AF19" s="37"/>
      <c r="AG19" s="37">
        <v>3</v>
      </c>
      <c r="AH19" s="37">
        <v>6</v>
      </c>
      <c r="AI19" s="20">
        <f>G19-AJ19</f>
        <v>1</v>
      </c>
      <c r="AJ19" s="18">
        <f>SUM(AK19,AO19,AS19,AW19,BA19,BE19,BI19,BM19,BQ19,BU19,BY19)</f>
        <v>10</v>
      </c>
      <c r="AK19" s="17"/>
      <c r="AL19" s="17"/>
      <c r="AM19" s="17"/>
      <c r="AN19" s="28">
        <f>SUM(AK19,AM19)</f>
        <v>0</v>
      </c>
      <c r="AO19" s="17"/>
      <c r="AP19" s="17"/>
      <c r="AQ19" s="17"/>
      <c r="AR19" s="28">
        <f>SUM(AO19,AQ19)</f>
        <v>0</v>
      </c>
      <c r="AS19" s="17">
        <v>0</v>
      </c>
      <c r="AT19" s="17">
        <v>1</v>
      </c>
      <c r="AU19" s="17">
        <v>0</v>
      </c>
      <c r="AV19" s="28">
        <f>SUM(AS19,AU19)</f>
        <v>0</v>
      </c>
      <c r="AW19" s="17">
        <v>2</v>
      </c>
      <c r="AX19" s="17">
        <v>2</v>
      </c>
      <c r="AY19" s="17">
        <v>1</v>
      </c>
      <c r="AZ19" s="28">
        <f>SUM(AW19,AY19)</f>
        <v>3</v>
      </c>
      <c r="BA19" s="17">
        <v>0</v>
      </c>
      <c r="BB19" s="17">
        <v>3</v>
      </c>
      <c r="BC19" s="17">
        <v>1</v>
      </c>
      <c r="BD19" s="28">
        <f>SUM(BA19,BC19)</f>
        <v>1</v>
      </c>
      <c r="BE19" s="17">
        <v>0</v>
      </c>
      <c r="BF19" s="17">
        <v>1</v>
      </c>
      <c r="BG19" s="17">
        <v>0</v>
      </c>
      <c r="BH19" s="28">
        <f>SUM(BE19,BG19)</f>
        <v>0</v>
      </c>
      <c r="BI19" s="17">
        <v>1</v>
      </c>
      <c r="BJ19" s="17">
        <v>1</v>
      </c>
      <c r="BK19" s="17">
        <v>0</v>
      </c>
      <c r="BL19" s="28">
        <f>SUM(BI19,BK19)</f>
        <v>1</v>
      </c>
      <c r="BM19" s="17">
        <v>4</v>
      </c>
      <c r="BN19" s="17">
        <v>2</v>
      </c>
      <c r="BO19" s="17">
        <v>3</v>
      </c>
      <c r="BP19" s="17">
        <f>SUM(BM19,BO19)</f>
        <v>7</v>
      </c>
      <c r="BQ19" s="17"/>
      <c r="BR19" s="17"/>
      <c r="BS19" s="17"/>
      <c r="BT19" s="28">
        <f>SUM(BQ19,BS19)</f>
        <v>0</v>
      </c>
      <c r="BU19" s="17"/>
      <c r="BV19" s="17"/>
      <c r="BW19" s="17"/>
      <c r="BX19" s="28">
        <f>SUM(BU19,BW19)</f>
        <v>0</v>
      </c>
      <c r="BY19" s="17">
        <v>3</v>
      </c>
      <c r="BZ19" s="17">
        <v>1</v>
      </c>
      <c r="CA19" s="17">
        <v>4</v>
      </c>
      <c r="CB19" s="28">
        <f>SUM(BY19,CA19)</f>
        <v>7</v>
      </c>
      <c r="CC19" s="17">
        <v>1</v>
      </c>
      <c r="CD19" s="17">
        <v>1</v>
      </c>
      <c r="CE19" s="17">
        <v>1</v>
      </c>
      <c r="CF19" s="28">
        <f>SUM(CC19,CE19)</f>
        <v>2</v>
      </c>
      <c r="CG19" s="17"/>
      <c r="CH19" s="17"/>
      <c r="CI19" s="17"/>
      <c r="CJ19" s="28">
        <f>SUM(CG19,CI19)</f>
        <v>0</v>
      </c>
      <c r="CK19" s="17"/>
      <c r="CL19" s="17"/>
      <c r="CM19" s="17"/>
      <c r="CN19" s="28">
        <f>SUM(CK19,CM19)</f>
        <v>0</v>
      </c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</row>
    <row r="20" spans="1:124" ht="14.4">
      <c r="A20">
        <v>16</v>
      </c>
      <c r="C20" s="17">
        <v>73</v>
      </c>
      <c r="D20" s="17" t="s">
        <v>59</v>
      </c>
      <c r="E20" s="1" t="s">
        <v>40</v>
      </c>
      <c r="F20" s="17">
        <v>12</v>
      </c>
      <c r="G20" s="17">
        <v>9</v>
      </c>
      <c r="H20" s="17">
        <v>7</v>
      </c>
      <c r="I20" s="17">
        <v>5</v>
      </c>
      <c r="J20" s="18">
        <f>SUM(G20:I20)</f>
        <v>21</v>
      </c>
      <c r="K20" s="17"/>
      <c r="L20" s="17"/>
      <c r="M20" s="17"/>
      <c r="N20" s="17"/>
      <c r="O20" s="17"/>
      <c r="P20" s="17"/>
      <c r="Q20" s="17">
        <v>10</v>
      </c>
      <c r="R20" s="17">
        <v>2</v>
      </c>
      <c r="S20" s="17"/>
      <c r="T20" s="36">
        <f>(Q20*2+S20)/(SUM(Q20:S20)*2)</f>
        <v>0.83333333333333337</v>
      </c>
      <c r="U20" s="17">
        <v>73</v>
      </c>
      <c r="V20" s="17">
        <v>42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20">
        <f>G20-AJ20</f>
        <v>1</v>
      </c>
      <c r="AJ20" s="18">
        <f>SUM(AK20,AO20,AS20,AW20,BA20,BE20,BI20,BM20,BQ20,BU20,BY20)</f>
        <v>8</v>
      </c>
      <c r="AK20" s="17">
        <v>0</v>
      </c>
      <c r="AL20" s="17">
        <v>1</v>
      </c>
      <c r="AM20" s="17">
        <v>1</v>
      </c>
      <c r="AN20" s="28">
        <f>SUM(AK20,AM20)</f>
        <v>1</v>
      </c>
      <c r="AO20" s="17">
        <v>1</v>
      </c>
      <c r="AP20" s="17">
        <v>1</v>
      </c>
      <c r="AQ20" s="17">
        <v>2</v>
      </c>
      <c r="AR20" s="28">
        <f>SUM(AO20,AQ20)</f>
        <v>3</v>
      </c>
      <c r="AS20" s="17">
        <v>1</v>
      </c>
      <c r="AT20" s="17">
        <v>1</v>
      </c>
      <c r="AU20" s="17">
        <v>1</v>
      </c>
      <c r="AV20" s="28">
        <f>SUM(AS20,AU20)</f>
        <v>2</v>
      </c>
      <c r="AW20" s="17"/>
      <c r="AX20" s="17"/>
      <c r="AY20" s="17"/>
      <c r="AZ20" s="28">
        <f>SUM(AW20,AY20)</f>
        <v>0</v>
      </c>
      <c r="BA20" s="17">
        <v>0</v>
      </c>
      <c r="BB20" s="17">
        <v>1</v>
      </c>
      <c r="BC20" s="17">
        <v>0</v>
      </c>
      <c r="BD20" s="28">
        <f>SUM(BA20,BC20)</f>
        <v>0</v>
      </c>
      <c r="BE20" s="17">
        <v>2</v>
      </c>
      <c r="BF20" s="17">
        <v>1</v>
      </c>
      <c r="BG20" s="17">
        <v>1</v>
      </c>
      <c r="BH20" s="28">
        <f>SUM(BE20,BG20)</f>
        <v>3</v>
      </c>
      <c r="BI20" s="17">
        <v>3</v>
      </c>
      <c r="BJ20" s="17">
        <v>1</v>
      </c>
      <c r="BK20" s="17">
        <v>1</v>
      </c>
      <c r="BL20" s="28">
        <f>SUM(BI20,BK20)</f>
        <v>4</v>
      </c>
      <c r="BM20" s="17">
        <v>0</v>
      </c>
      <c r="BN20" s="17">
        <v>2</v>
      </c>
      <c r="BO20" s="17">
        <v>1</v>
      </c>
      <c r="BP20" s="17">
        <f>SUM(BM20,BO20)</f>
        <v>1</v>
      </c>
      <c r="BQ20" s="17">
        <v>1</v>
      </c>
      <c r="BR20" s="17">
        <v>3</v>
      </c>
      <c r="BS20" s="17">
        <v>3</v>
      </c>
      <c r="BT20" s="28">
        <f>SUM(BQ20,BS20)</f>
        <v>4</v>
      </c>
      <c r="BU20" s="17"/>
      <c r="BV20" s="17"/>
      <c r="BW20" s="17"/>
      <c r="BX20" s="28">
        <f>SUM(BU20,BW20)</f>
        <v>0</v>
      </c>
      <c r="BY20" s="17"/>
      <c r="BZ20" s="17"/>
      <c r="CA20" s="17"/>
      <c r="CB20" s="28">
        <f>SUM(BY20,CA20)</f>
        <v>0</v>
      </c>
      <c r="CC20" s="17">
        <v>1</v>
      </c>
      <c r="CD20" s="17">
        <v>1</v>
      </c>
      <c r="CE20" s="17">
        <v>2</v>
      </c>
      <c r="CF20" s="28">
        <f>SUM(CC20,CE20)</f>
        <v>3</v>
      </c>
      <c r="CG20" s="17"/>
      <c r="CH20" s="17"/>
      <c r="CI20" s="17"/>
      <c r="CJ20" s="28">
        <f>SUM(CG20,CI20)</f>
        <v>0</v>
      </c>
      <c r="CK20" s="17"/>
      <c r="CL20" s="17"/>
      <c r="CM20" s="17"/>
      <c r="CN20" s="28">
        <f>SUM(CK20,CM20)</f>
        <v>0</v>
      </c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</row>
    <row r="21" spans="1:124" ht="14.4">
      <c r="A21">
        <v>17</v>
      </c>
      <c r="C21" s="17">
        <v>27</v>
      </c>
      <c r="D21" s="17" t="s">
        <v>64</v>
      </c>
      <c r="E21" s="1" t="s">
        <v>43</v>
      </c>
      <c r="F21" s="17">
        <v>12</v>
      </c>
      <c r="G21" s="17">
        <v>8</v>
      </c>
      <c r="H21" s="17">
        <v>10</v>
      </c>
      <c r="I21" s="17">
        <v>3</v>
      </c>
      <c r="J21" s="18">
        <f>SUM(G21:I21)</f>
        <v>21</v>
      </c>
      <c r="K21" s="17"/>
      <c r="L21" s="17"/>
      <c r="M21" s="17"/>
      <c r="N21" s="17"/>
      <c r="O21" s="17"/>
      <c r="P21" s="17"/>
      <c r="Q21" s="17">
        <v>11</v>
      </c>
      <c r="R21" s="17">
        <v>1</v>
      </c>
      <c r="S21" s="17"/>
      <c r="T21" s="36">
        <f>(Q21*2+S21)/(SUM(Q21:S21)*2)</f>
        <v>0.91666666666666663</v>
      </c>
      <c r="U21" s="17">
        <v>80</v>
      </c>
      <c r="V21" s="17">
        <v>35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20">
        <f>G21-AJ21</f>
        <v>2</v>
      </c>
      <c r="AJ21" s="18">
        <f>SUM(AK21,AO21,AS21,AW21,BA21,BE21,BI21,BM21,BQ21,BU21,BY21)</f>
        <v>6</v>
      </c>
      <c r="AK21" s="17">
        <v>0</v>
      </c>
      <c r="AL21" s="17">
        <v>1</v>
      </c>
      <c r="AM21" s="17">
        <v>0</v>
      </c>
      <c r="AN21" s="28">
        <f>SUM(AK21,AM21)</f>
        <v>0</v>
      </c>
      <c r="AO21" s="17">
        <v>0</v>
      </c>
      <c r="AP21" s="17">
        <v>1</v>
      </c>
      <c r="AQ21" s="17">
        <v>2</v>
      </c>
      <c r="AR21" s="28">
        <f>SUM(AO21,AQ21)</f>
        <v>2</v>
      </c>
      <c r="AS21" s="17"/>
      <c r="AT21" s="17"/>
      <c r="AU21" s="17"/>
      <c r="AV21" s="28">
        <f>SUM(AS21,AU21)</f>
        <v>0</v>
      </c>
      <c r="AW21" s="17">
        <v>1</v>
      </c>
      <c r="AX21" s="17">
        <v>1</v>
      </c>
      <c r="AY21" s="17">
        <v>0</v>
      </c>
      <c r="AZ21" s="28">
        <f>SUM(AW21,AY21)</f>
        <v>1</v>
      </c>
      <c r="BA21" s="17">
        <v>0</v>
      </c>
      <c r="BB21" s="17">
        <v>1</v>
      </c>
      <c r="BC21" s="17">
        <v>1</v>
      </c>
      <c r="BD21" s="28">
        <f>SUM(BA21,BC21)</f>
        <v>1</v>
      </c>
      <c r="BE21" s="17"/>
      <c r="BF21" s="17"/>
      <c r="BG21" s="17"/>
      <c r="BH21" s="28">
        <f>SUM(BE21,BG21)</f>
        <v>0</v>
      </c>
      <c r="BI21" s="17">
        <v>0</v>
      </c>
      <c r="BJ21" s="17">
        <v>2</v>
      </c>
      <c r="BK21" s="17">
        <v>1</v>
      </c>
      <c r="BL21" s="28">
        <f>SUM(BI21,BK21)</f>
        <v>1</v>
      </c>
      <c r="BM21" s="17">
        <v>0</v>
      </c>
      <c r="BN21" s="17">
        <v>2</v>
      </c>
      <c r="BO21" s="17">
        <v>3</v>
      </c>
      <c r="BP21" s="17">
        <f>SUM(BM21,BO21)</f>
        <v>3</v>
      </c>
      <c r="BQ21" s="17">
        <v>4</v>
      </c>
      <c r="BR21" s="17">
        <v>2</v>
      </c>
      <c r="BS21" s="17">
        <v>1</v>
      </c>
      <c r="BT21" s="28">
        <f>SUM(BQ21,BS21)</f>
        <v>5</v>
      </c>
      <c r="BU21" s="17"/>
      <c r="BV21" s="17"/>
      <c r="BW21" s="17"/>
      <c r="BX21" s="28">
        <f>SUM(BU21,BW21)</f>
        <v>0</v>
      </c>
      <c r="BY21" s="17">
        <v>1</v>
      </c>
      <c r="BZ21" s="17">
        <v>1</v>
      </c>
      <c r="CA21" s="17">
        <v>3</v>
      </c>
      <c r="CB21" s="28">
        <f>SUM(BY21,CA21)</f>
        <v>4</v>
      </c>
      <c r="CC21" s="17"/>
      <c r="CD21" s="17"/>
      <c r="CE21" s="17"/>
      <c r="CF21" s="28">
        <f>SUM(CC21,CE21)</f>
        <v>0</v>
      </c>
      <c r="CG21" s="17">
        <v>2</v>
      </c>
      <c r="CH21" s="17">
        <v>1</v>
      </c>
      <c r="CI21" s="17">
        <v>2</v>
      </c>
      <c r="CJ21" s="28">
        <f>SUM(CG21,CI21)</f>
        <v>4</v>
      </c>
      <c r="CK21" s="17"/>
      <c r="CL21" s="17"/>
      <c r="CM21" s="17"/>
      <c r="CN21" s="28">
        <f>SUM(CK21,CM21)</f>
        <v>0</v>
      </c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24" ht="14.4">
      <c r="A22">
        <v>18</v>
      </c>
      <c r="C22" s="17">
        <v>54</v>
      </c>
      <c r="D22" s="17" t="s">
        <v>52</v>
      </c>
      <c r="E22" s="1" t="s">
        <v>47</v>
      </c>
      <c r="F22" s="17">
        <v>9</v>
      </c>
      <c r="G22" s="17">
        <v>14</v>
      </c>
      <c r="H22" s="17">
        <v>4</v>
      </c>
      <c r="I22" s="17">
        <v>1</v>
      </c>
      <c r="J22" s="18">
        <f>SUM(G22:I22)</f>
        <v>19</v>
      </c>
      <c r="K22" s="17"/>
      <c r="L22" s="17"/>
      <c r="M22" s="17"/>
      <c r="N22" s="17"/>
      <c r="O22" s="17"/>
      <c r="P22" s="17"/>
      <c r="Q22" s="17">
        <v>4</v>
      </c>
      <c r="R22" s="17">
        <v>3</v>
      </c>
      <c r="S22" s="17">
        <v>2</v>
      </c>
      <c r="T22" s="36">
        <f>(Q22*2+S22)/(SUM(Q22:S22)*2)</f>
        <v>0.55555555555555558</v>
      </c>
      <c r="U22" s="17">
        <v>44</v>
      </c>
      <c r="V22" s="17">
        <v>32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20">
        <f>G22-AJ22</f>
        <v>0</v>
      </c>
      <c r="AJ22" s="18">
        <f>SUM(AK22,AO22,AS22,AW22,BA22,BE22,BI22,BM22,BQ22,BU22,BY22)</f>
        <v>14</v>
      </c>
      <c r="AK22" s="17"/>
      <c r="AL22" s="17"/>
      <c r="AM22" s="17"/>
      <c r="AN22" s="28">
        <f>SUM(AK22,AM22)</f>
        <v>0</v>
      </c>
      <c r="AO22" s="17"/>
      <c r="AP22" s="17"/>
      <c r="AQ22" s="17"/>
      <c r="AR22" s="28">
        <f>SUM(AO22,AQ22)</f>
        <v>0</v>
      </c>
      <c r="AS22" s="17">
        <v>0</v>
      </c>
      <c r="AT22" s="17">
        <v>1</v>
      </c>
      <c r="AU22" s="17">
        <v>0</v>
      </c>
      <c r="AV22" s="28">
        <f>SUM(AS22,AU22)</f>
        <v>0</v>
      </c>
      <c r="AW22" s="17">
        <v>1</v>
      </c>
      <c r="AX22" s="17">
        <v>1</v>
      </c>
      <c r="AY22" s="17">
        <v>0</v>
      </c>
      <c r="AZ22" s="28">
        <f>SUM(AW22,AY22)</f>
        <v>1</v>
      </c>
      <c r="BA22" s="17">
        <v>4</v>
      </c>
      <c r="BB22" s="17">
        <v>3</v>
      </c>
      <c r="BC22" s="17">
        <v>3</v>
      </c>
      <c r="BD22" s="28">
        <f>SUM(BA22,BC22)</f>
        <v>7</v>
      </c>
      <c r="BE22" s="17">
        <v>2</v>
      </c>
      <c r="BF22" s="17">
        <v>1</v>
      </c>
      <c r="BG22" s="17">
        <v>0</v>
      </c>
      <c r="BH22" s="28">
        <f>SUM(BE22,BG22)</f>
        <v>2</v>
      </c>
      <c r="BI22" s="17">
        <v>1</v>
      </c>
      <c r="BJ22" s="17">
        <v>1</v>
      </c>
      <c r="BK22" s="17">
        <v>0</v>
      </c>
      <c r="BL22" s="28">
        <f>SUM(BI22,BK22)</f>
        <v>1</v>
      </c>
      <c r="BM22" s="17">
        <v>4</v>
      </c>
      <c r="BN22" s="17">
        <v>1</v>
      </c>
      <c r="BO22" s="17">
        <v>1</v>
      </c>
      <c r="BP22" s="17">
        <f>SUM(BM22,BO22)</f>
        <v>5</v>
      </c>
      <c r="BQ22" s="17"/>
      <c r="BR22" s="17"/>
      <c r="BS22" s="17"/>
      <c r="BT22" s="28">
        <f>SUM(BQ22,BS22)</f>
        <v>0</v>
      </c>
      <c r="BU22" s="17"/>
      <c r="BV22" s="17"/>
      <c r="BW22" s="17"/>
      <c r="BX22" s="28">
        <f>SUM(BU22,BW22)</f>
        <v>0</v>
      </c>
      <c r="BY22" s="17">
        <v>2</v>
      </c>
      <c r="BZ22" s="17">
        <v>1</v>
      </c>
      <c r="CA22" s="17">
        <v>1</v>
      </c>
      <c r="CB22" s="28">
        <f>SUM(BY22,CA22)</f>
        <v>3</v>
      </c>
      <c r="CC22" s="17"/>
      <c r="CD22" s="17"/>
      <c r="CE22" s="17"/>
      <c r="CF22" s="28">
        <f>SUM(CC22,CE22)</f>
        <v>0</v>
      </c>
      <c r="CG22" s="17"/>
      <c r="CH22" s="17"/>
      <c r="CI22" s="17"/>
      <c r="CJ22" s="28">
        <f>SUM(CG22,CI22)</f>
        <v>0</v>
      </c>
      <c r="CK22" s="17"/>
      <c r="CL22" s="17"/>
      <c r="CM22" s="17"/>
      <c r="CN22" s="28">
        <f>SUM(CK22,CM22)</f>
        <v>0</v>
      </c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24" ht="14.4">
      <c r="A23">
        <v>19</v>
      </c>
      <c r="C23" s="17">
        <v>61</v>
      </c>
      <c r="D23" s="17" t="s">
        <v>62</v>
      </c>
      <c r="E23" s="1" t="s">
        <v>54</v>
      </c>
      <c r="F23" s="17">
        <v>12</v>
      </c>
      <c r="G23" s="17">
        <v>12</v>
      </c>
      <c r="H23" s="17">
        <v>4</v>
      </c>
      <c r="I23" s="17">
        <v>2</v>
      </c>
      <c r="J23" s="18">
        <f>SUM(G23:I23)</f>
        <v>18</v>
      </c>
      <c r="K23" s="17"/>
      <c r="L23" s="17"/>
      <c r="M23" s="17"/>
      <c r="N23" s="17"/>
      <c r="O23" s="17"/>
      <c r="P23" s="17"/>
      <c r="Q23" s="17">
        <v>4</v>
      </c>
      <c r="R23" s="17">
        <v>7</v>
      </c>
      <c r="S23" s="17">
        <v>1</v>
      </c>
      <c r="T23" s="36">
        <f>(Q23*2+S23)/(SUM(Q23:S23)*2)</f>
        <v>0.375</v>
      </c>
      <c r="U23" s="17">
        <v>50</v>
      </c>
      <c r="V23" s="17">
        <v>63</v>
      </c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20">
        <f>G23-AJ23</f>
        <v>0</v>
      </c>
      <c r="AJ23" s="18">
        <f>SUM(AK23,AO23,AS23,AW23,BA23,BE23,BI23,BM23,BQ23,BU23,BY23)</f>
        <v>12</v>
      </c>
      <c r="AK23" s="17"/>
      <c r="AL23" s="17"/>
      <c r="AM23" s="17"/>
      <c r="AN23" s="28">
        <f>SUM(AK23,AM23)</f>
        <v>0</v>
      </c>
      <c r="AO23" s="17">
        <v>1</v>
      </c>
      <c r="AP23" s="17">
        <v>1</v>
      </c>
      <c r="AQ23" s="17">
        <v>1</v>
      </c>
      <c r="AR23" s="28">
        <f>SUM(AO23,AQ23)</f>
        <v>2</v>
      </c>
      <c r="AS23" s="17">
        <v>4</v>
      </c>
      <c r="AT23" s="17">
        <v>2</v>
      </c>
      <c r="AU23" s="17">
        <v>0</v>
      </c>
      <c r="AV23" s="28">
        <f>SUM(AS23,AU23)</f>
        <v>4</v>
      </c>
      <c r="AW23" s="17">
        <v>2</v>
      </c>
      <c r="AX23" s="17">
        <v>3</v>
      </c>
      <c r="AY23" s="17">
        <v>2</v>
      </c>
      <c r="AZ23" s="28">
        <f>SUM(AW23,AY23)</f>
        <v>4</v>
      </c>
      <c r="BA23" s="17">
        <v>0</v>
      </c>
      <c r="BB23" s="17">
        <v>1</v>
      </c>
      <c r="BC23" s="17">
        <v>0</v>
      </c>
      <c r="BD23" s="28">
        <f>SUM(BA23,BC23)</f>
        <v>0</v>
      </c>
      <c r="BE23" s="17"/>
      <c r="BF23" s="17"/>
      <c r="BG23" s="17"/>
      <c r="BH23" s="28">
        <f>SUM(BE23,BG23)</f>
        <v>0</v>
      </c>
      <c r="BI23" s="17">
        <v>2</v>
      </c>
      <c r="BJ23" s="17">
        <v>3</v>
      </c>
      <c r="BK23" s="17">
        <v>1</v>
      </c>
      <c r="BL23" s="28">
        <f>SUM(BI23,BK23)</f>
        <v>3</v>
      </c>
      <c r="BM23" s="17">
        <v>3</v>
      </c>
      <c r="BN23" s="17">
        <v>1</v>
      </c>
      <c r="BO23" s="17">
        <v>2</v>
      </c>
      <c r="BP23" s="17">
        <f>SUM(BM23,BO23)</f>
        <v>5</v>
      </c>
      <c r="BQ23" s="17">
        <v>0</v>
      </c>
      <c r="BR23" s="17">
        <v>1</v>
      </c>
      <c r="BS23" s="17">
        <v>0</v>
      </c>
      <c r="BT23" s="28">
        <f>SUM(BQ23,BS23)</f>
        <v>0</v>
      </c>
      <c r="BU23" s="17"/>
      <c r="BV23" s="17"/>
      <c r="BW23" s="17"/>
      <c r="BX23" s="28">
        <f>SUM(BU23,BW23)</f>
        <v>0</v>
      </c>
      <c r="BY23" s="17"/>
      <c r="BZ23" s="17"/>
      <c r="CA23" s="17"/>
      <c r="CB23" s="28">
        <f>SUM(BY23,CA23)</f>
        <v>0</v>
      </c>
      <c r="CC23" s="17"/>
      <c r="CD23" s="17"/>
      <c r="CE23" s="17"/>
      <c r="CF23" s="28">
        <f>SUM(CC23,CE23)</f>
        <v>0</v>
      </c>
      <c r="CG23" s="17"/>
      <c r="CH23" s="17"/>
      <c r="CI23" s="17"/>
      <c r="CJ23" s="28">
        <f>SUM(CG23,CI23)</f>
        <v>0</v>
      </c>
      <c r="CK23" s="17"/>
      <c r="CL23" s="17"/>
      <c r="CM23" s="17"/>
      <c r="CN23" s="28">
        <f>SUM(CK23,CM23)</f>
        <v>0</v>
      </c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</row>
    <row r="24" spans="1:124" ht="14.4">
      <c r="A24">
        <v>20</v>
      </c>
      <c r="C24" s="17">
        <v>68</v>
      </c>
      <c r="D24" s="17" t="s">
        <v>63</v>
      </c>
      <c r="E24" s="1" t="s">
        <v>54</v>
      </c>
      <c r="F24" s="17">
        <v>12</v>
      </c>
      <c r="G24" s="17">
        <v>8</v>
      </c>
      <c r="H24" s="17">
        <v>7</v>
      </c>
      <c r="I24" s="17">
        <v>3</v>
      </c>
      <c r="J24" s="18">
        <f>SUM(G24:I24)</f>
        <v>18</v>
      </c>
      <c r="K24" s="17"/>
      <c r="L24" s="17"/>
      <c r="M24" s="17"/>
      <c r="N24" s="17"/>
      <c r="O24" s="17"/>
      <c r="P24" s="17"/>
      <c r="Q24" s="17">
        <v>4</v>
      </c>
      <c r="R24" s="17">
        <v>7</v>
      </c>
      <c r="S24" s="17">
        <v>1</v>
      </c>
      <c r="T24" s="36">
        <f>(Q24*2+S24)/(SUM(Q24:S24)*2)</f>
        <v>0.375</v>
      </c>
      <c r="U24" s="17">
        <v>50</v>
      </c>
      <c r="V24" s="17">
        <v>63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20">
        <f>G24-AJ24</f>
        <v>0</v>
      </c>
      <c r="AJ24" s="18">
        <f>SUM(AK24,AO24,AS24,AW24,BA24,BE24,BI24,BM24,BQ24,BU24,BY24)</f>
        <v>8</v>
      </c>
      <c r="AK24" s="17"/>
      <c r="AL24" s="17"/>
      <c r="AM24" s="17"/>
      <c r="AN24" s="28">
        <f>SUM(AK24,AM24)</f>
        <v>0</v>
      </c>
      <c r="AO24" s="17">
        <v>0</v>
      </c>
      <c r="AP24" s="17">
        <v>1</v>
      </c>
      <c r="AQ24" s="17">
        <v>0</v>
      </c>
      <c r="AR24" s="28">
        <f>SUM(AO24,AQ24)</f>
        <v>0</v>
      </c>
      <c r="AS24" s="17">
        <v>0</v>
      </c>
      <c r="AT24" s="17">
        <v>2</v>
      </c>
      <c r="AU24" s="17">
        <v>1</v>
      </c>
      <c r="AV24" s="28">
        <f>SUM(AS24,AU24)</f>
        <v>1</v>
      </c>
      <c r="AW24" s="17">
        <v>4</v>
      </c>
      <c r="AX24" s="17">
        <v>3</v>
      </c>
      <c r="AY24" s="17">
        <v>1</v>
      </c>
      <c r="AZ24" s="28">
        <f>SUM(AW24,AY24)</f>
        <v>5</v>
      </c>
      <c r="BA24" s="17">
        <v>2</v>
      </c>
      <c r="BB24" s="17">
        <v>1</v>
      </c>
      <c r="BC24" s="17">
        <v>0</v>
      </c>
      <c r="BD24" s="28">
        <f>SUM(BA24,BC24)</f>
        <v>2</v>
      </c>
      <c r="BE24" s="17"/>
      <c r="BF24" s="17"/>
      <c r="BG24" s="17"/>
      <c r="BH24" s="28">
        <f>SUM(BE24,BG24)</f>
        <v>0</v>
      </c>
      <c r="BI24" s="17">
        <v>1</v>
      </c>
      <c r="BJ24" s="17">
        <v>3</v>
      </c>
      <c r="BK24" s="17">
        <v>4</v>
      </c>
      <c r="BL24" s="28">
        <f>SUM(BI24,BK24)</f>
        <v>5</v>
      </c>
      <c r="BM24" s="17">
        <v>0</v>
      </c>
      <c r="BN24" s="17">
        <v>1</v>
      </c>
      <c r="BO24" s="17">
        <v>4</v>
      </c>
      <c r="BP24" s="17">
        <f>SUM(BM24,BO24)</f>
        <v>4</v>
      </c>
      <c r="BQ24" s="17">
        <v>1</v>
      </c>
      <c r="BR24" s="17">
        <v>1</v>
      </c>
      <c r="BS24" s="17">
        <v>0</v>
      </c>
      <c r="BT24" s="28">
        <f>SUM(BQ24,BS24)</f>
        <v>1</v>
      </c>
      <c r="BU24" s="17"/>
      <c r="BV24" s="17"/>
      <c r="BW24" s="17"/>
      <c r="BX24" s="28">
        <f>SUM(BU24,BW24)</f>
        <v>0</v>
      </c>
      <c r="BY24" s="17"/>
      <c r="BZ24" s="17"/>
      <c r="CA24" s="17"/>
      <c r="CB24" s="28">
        <f>SUM(BY24,CA24)</f>
        <v>0</v>
      </c>
      <c r="CC24" s="17"/>
      <c r="CD24" s="17"/>
      <c r="CE24" s="17"/>
      <c r="CF24" s="28">
        <f>SUM(CC24,CE24)</f>
        <v>0</v>
      </c>
      <c r="CG24" s="17"/>
      <c r="CH24" s="17"/>
      <c r="CI24" s="17"/>
      <c r="CJ24" s="28">
        <f>SUM(CG24,CI24)</f>
        <v>0</v>
      </c>
      <c r="CK24" s="17"/>
      <c r="CL24" s="17"/>
      <c r="CM24" s="17"/>
      <c r="CN24" s="28">
        <f>SUM(CK24,CM24)</f>
        <v>0</v>
      </c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</row>
    <row r="25" spans="1:124" ht="14.4">
      <c r="A25">
        <v>21</v>
      </c>
      <c r="C25" s="17">
        <v>21</v>
      </c>
      <c r="D25" s="17" t="s">
        <v>69</v>
      </c>
      <c r="E25" s="1" t="s">
        <v>43</v>
      </c>
      <c r="F25" s="17">
        <v>12</v>
      </c>
      <c r="G25" s="17">
        <v>2</v>
      </c>
      <c r="H25" s="17">
        <v>12</v>
      </c>
      <c r="I25" s="17">
        <v>4</v>
      </c>
      <c r="J25" s="18">
        <f>SUM(G25:I25)</f>
        <v>18</v>
      </c>
      <c r="K25" s="17"/>
      <c r="L25" s="17"/>
      <c r="M25" s="17"/>
      <c r="N25" s="17"/>
      <c r="O25" s="17"/>
      <c r="P25" s="17"/>
      <c r="Q25" s="17">
        <v>11</v>
      </c>
      <c r="R25" s="17">
        <v>1</v>
      </c>
      <c r="S25" s="17"/>
      <c r="T25" s="36">
        <f>(Q25*2+S25)/(SUM(Q25:S25)*2)</f>
        <v>0.91666666666666663</v>
      </c>
      <c r="U25" s="17">
        <v>80</v>
      </c>
      <c r="V25" s="17">
        <v>35</v>
      </c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20">
        <f>G25-AJ25</f>
        <v>0</v>
      </c>
      <c r="AJ25" s="18">
        <f>SUM(AK25,AO25,AS25,AW25,BA25,BE25,BI25,BM25,BQ25,BU25,BY25)</f>
        <v>2</v>
      </c>
      <c r="AK25" s="17">
        <v>0</v>
      </c>
      <c r="AL25" s="17">
        <v>1</v>
      </c>
      <c r="AM25" s="17">
        <v>0</v>
      </c>
      <c r="AN25" s="28">
        <f>SUM(AK25,AM25)</f>
        <v>0</v>
      </c>
      <c r="AO25" s="17">
        <v>1</v>
      </c>
      <c r="AP25" s="17">
        <v>1</v>
      </c>
      <c r="AQ25" s="17">
        <v>1</v>
      </c>
      <c r="AR25" s="28">
        <f>SUM(AO25,AQ25)</f>
        <v>2</v>
      </c>
      <c r="AS25" s="17"/>
      <c r="AT25" s="17"/>
      <c r="AU25" s="17"/>
      <c r="AV25" s="28">
        <f>SUM(AS25,AU25)</f>
        <v>0</v>
      </c>
      <c r="AW25" s="17">
        <v>0</v>
      </c>
      <c r="AX25" s="17">
        <v>1</v>
      </c>
      <c r="AY25" s="17">
        <v>0</v>
      </c>
      <c r="AZ25" s="28">
        <f>SUM(AW25,AY25)</f>
        <v>0</v>
      </c>
      <c r="BA25" s="17">
        <v>0</v>
      </c>
      <c r="BB25" s="17">
        <v>1</v>
      </c>
      <c r="BC25" s="17">
        <v>2</v>
      </c>
      <c r="BD25" s="28">
        <f>SUM(BA25,BC25)</f>
        <v>2</v>
      </c>
      <c r="BE25" s="17"/>
      <c r="BF25" s="17"/>
      <c r="BG25" s="17"/>
      <c r="BH25" s="28">
        <f>SUM(BE25,BG25)</f>
        <v>0</v>
      </c>
      <c r="BI25" s="17">
        <v>0</v>
      </c>
      <c r="BJ25" s="17">
        <v>2</v>
      </c>
      <c r="BK25" s="17">
        <v>3</v>
      </c>
      <c r="BL25" s="28">
        <f>SUM(BI25,BK25)</f>
        <v>3</v>
      </c>
      <c r="BM25" s="17">
        <v>0</v>
      </c>
      <c r="BN25" s="17">
        <v>2</v>
      </c>
      <c r="BO25" s="17">
        <v>2</v>
      </c>
      <c r="BP25" s="17">
        <f>SUM(BM25,BO25)</f>
        <v>2</v>
      </c>
      <c r="BQ25" s="17">
        <v>1</v>
      </c>
      <c r="BR25" s="17">
        <v>2</v>
      </c>
      <c r="BS25" s="17">
        <v>2</v>
      </c>
      <c r="BT25" s="28">
        <f>SUM(BQ25,BS25)</f>
        <v>3</v>
      </c>
      <c r="BU25" s="17"/>
      <c r="BV25" s="17"/>
      <c r="BW25" s="17"/>
      <c r="BX25" s="28">
        <f>SUM(BU25,BW25)</f>
        <v>0</v>
      </c>
      <c r="BY25" s="17">
        <v>0</v>
      </c>
      <c r="BZ25" s="17">
        <v>1</v>
      </c>
      <c r="CA25" s="17">
        <v>3</v>
      </c>
      <c r="CB25" s="28">
        <f>SUM(BY25,CA25)</f>
        <v>3</v>
      </c>
      <c r="CC25" s="17"/>
      <c r="CD25" s="17"/>
      <c r="CE25" s="17"/>
      <c r="CF25" s="28">
        <f>SUM(CC25,CE25)</f>
        <v>0</v>
      </c>
      <c r="CG25" s="17">
        <v>0</v>
      </c>
      <c r="CH25" s="17">
        <v>1</v>
      </c>
      <c r="CI25" s="17">
        <v>3</v>
      </c>
      <c r="CJ25" s="28">
        <f>SUM(CG25,CI25)</f>
        <v>3</v>
      </c>
      <c r="CK25" s="17"/>
      <c r="CL25" s="17"/>
      <c r="CM25" s="17"/>
      <c r="CN25" s="28">
        <f>SUM(CK25,CM25)</f>
        <v>0</v>
      </c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</row>
    <row r="26" spans="1:124" ht="14.4">
      <c r="A26">
        <v>22</v>
      </c>
      <c r="C26" s="17">
        <v>35</v>
      </c>
      <c r="D26" s="17" t="s">
        <v>74</v>
      </c>
      <c r="E26" s="1" t="s">
        <v>51</v>
      </c>
      <c r="F26" s="17">
        <v>12</v>
      </c>
      <c r="G26" s="17">
        <v>7</v>
      </c>
      <c r="H26" s="17">
        <v>4</v>
      </c>
      <c r="I26" s="17">
        <v>5</v>
      </c>
      <c r="J26" s="18">
        <f>SUM(G26:I26)</f>
        <v>16</v>
      </c>
      <c r="K26" s="17"/>
      <c r="L26" s="17"/>
      <c r="M26" s="17"/>
      <c r="N26" s="17"/>
      <c r="O26" s="17"/>
      <c r="P26" s="17"/>
      <c r="Q26" s="17">
        <v>6</v>
      </c>
      <c r="R26" s="17">
        <v>5</v>
      </c>
      <c r="S26" s="17">
        <v>1</v>
      </c>
      <c r="T26" s="36">
        <f>(Q26*2+S26)/(SUM(Q26:S26)*2)</f>
        <v>0.54166666666666663</v>
      </c>
      <c r="U26" s="17">
        <v>52</v>
      </c>
      <c r="V26" s="17">
        <v>44</v>
      </c>
      <c r="W26" s="37"/>
      <c r="X26" s="37">
        <v>1</v>
      </c>
      <c r="Y26" s="37">
        <v>0</v>
      </c>
      <c r="Z26" s="37">
        <v>0</v>
      </c>
      <c r="AA26" s="37">
        <v>0</v>
      </c>
      <c r="AB26" s="37"/>
      <c r="AC26" s="37"/>
      <c r="AD26" s="37">
        <v>1</v>
      </c>
      <c r="AE26" s="37"/>
      <c r="AF26" s="37"/>
      <c r="AG26" s="37">
        <v>2</v>
      </c>
      <c r="AH26" s="37">
        <v>9</v>
      </c>
      <c r="AI26" s="20">
        <f>G26-AJ26</f>
        <v>1</v>
      </c>
      <c r="AJ26" s="18">
        <f>SUM(AK26,AO26,AS26,AW26,BA26,BE26,BI26,BM26,BQ26,BU26,BY26)</f>
        <v>6</v>
      </c>
      <c r="AK26" s="17"/>
      <c r="AL26" s="17"/>
      <c r="AM26" s="17"/>
      <c r="AN26" s="28">
        <f>SUM(AK26,AM26)</f>
        <v>0</v>
      </c>
      <c r="AO26" s="17">
        <v>0</v>
      </c>
      <c r="AP26" s="17">
        <v>1</v>
      </c>
      <c r="AQ26" s="17">
        <v>0</v>
      </c>
      <c r="AR26" s="28">
        <f>SUM(AO26,AQ26)</f>
        <v>0</v>
      </c>
      <c r="AS26" s="17">
        <v>1</v>
      </c>
      <c r="AT26" s="17">
        <v>2</v>
      </c>
      <c r="AU26" s="17">
        <v>2</v>
      </c>
      <c r="AV26" s="28">
        <f>SUM(AS26,AU26)</f>
        <v>3</v>
      </c>
      <c r="AW26" s="17">
        <v>1</v>
      </c>
      <c r="AX26" s="17">
        <v>1</v>
      </c>
      <c r="AY26" s="17">
        <v>1</v>
      </c>
      <c r="AZ26" s="28">
        <f>SUM(AW26,AY26)</f>
        <v>2</v>
      </c>
      <c r="BA26" s="17">
        <v>0</v>
      </c>
      <c r="BB26" s="17">
        <v>1</v>
      </c>
      <c r="BC26" s="17">
        <v>1</v>
      </c>
      <c r="BD26" s="28">
        <f>SUM(BA26,BC26)</f>
        <v>1</v>
      </c>
      <c r="BE26" s="17"/>
      <c r="BF26" s="17"/>
      <c r="BG26" s="17"/>
      <c r="BH26" s="28">
        <f>SUM(BE26,BG26)</f>
        <v>0</v>
      </c>
      <c r="BI26" s="17"/>
      <c r="BJ26" s="17"/>
      <c r="BK26" s="17"/>
      <c r="BL26" s="28">
        <f>SUM(BI26,BK26)</f>
        <v>0</v>
      </c>
      <c r="BM26" s="17">
        <v>2</v>
      </c>
      <c r="BN26" s="17">
        <v>3</v>
      </c>
      <c r="BO26" s="17">
        <v>0</v>
      </c>
      <c r="BP26" s="17">
        <f>SUM(BM26,BO26)</f>
        <v>2</v>
      </c>
      <c r="BQ26" s="17">
        <v>0</v>
      </c>
      <c r="BR26" s="17">
        <v>1</v>
      </c>
      <c r="BS26" s="17">
        <v>1</v>
      </c>
      <c r="BT26" s="28">
        <f>SUM(BQ26,BS26)</f>
        <v>1</v>
      </c>
      <c r="BU26" s="17">
        <v>2</v>
      </c>
      <c r="BV26" s="17">
        <v>1</v>
      </c>
      <c r="BW26" s="17">
        <v>1</v>
      </c>
      <c r="BX26" s="28">
        <f>SUM(BU26,BW26)</f>
        <v>3</v>
      </c>
      <c r="BY26" s="17"/>
      <c r="BZ26" s="17"/>
      <c r="CA26" s="17"/>
      <c r="CB26" s="28">
        <f>SUM(BY26,CA26)</f>
        <v>0</v>
      </c>
      <c r="CC26" s="17"/>
      <c r="CD26" s="17"/>
      <c r="CE26" s="17"/>
      <c r="CF26" s="28">
        <f>SUM(CC26,CE26)</f>
        <v>0</v>
      </c>
      <c r="CG26" s="17">
        <v>1</v>
      </c>
      <c r="CH26" s="17">
        <v>1</v>
      </c>
      <c r="CI26" s="17">
        <v>2</v>
      </c>
      <c r="CJ26" s="28">
        <f>SUM(CG26,CI26)</f>
        <v>3</v>
      </c>
      <c r="CK26" s="17">
        <v>0</v>
      </c>
      <c r="CL26" s="17">
        <v>1</v>
      </c>
      <c r="CM26" s="17">
        <v>1</v>
      </c>
      <c r="CN26" s="28">
        <f>SUM(CK26,CM26)</f>
        <v>1</v>
      </c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</row>
    <row r="27" spans="1:124" ht="14.4">
      <c r="A27">
        <v>23</v>
      </c>
      <c r="C27" s="17">
        <v>31</v>
      </c>
      <c r="D27" s="17" t="s">
        <v>77</v>
      </c>
      <c r="E27" s="1" t="s">
        <v>51</v>
      </c>
      <c r="F27" s="17">
        <v>12</v>
      </c>
      <c r="G27" s="17">
        <v>5</v>
      </c>
      <c r="H27" s="17">
        <v>7</v>
      </c>
      <c r="I27" s="17">
        <v>3</v>
      </c>
      <c r="J27" s="18">
        <f>SUM(G27:I27)</f>
        <v>15</v>
      </c>
      <c r="K27" s="17"/>
      <c r="L27" s="17"/>
      <c r="M27" s="17"/>
      <c r="N27" s="17"/>
      <c r="O27" s="17"/>
      <c r="P27" s="17"/>
      <c r="Q27" s="17">
        <v>6</v>
      </c>
      <c r="R27" s="17">
        <v>5</v>
      </c>
      <c r="S27" s="17">
        <v>1</v>
      </c>
      <c r="T27" s="36">
        <f>(Q27*2+S27)/(SUM(Q27:S27)*2)</f>
        <v>0.54166666666666663</v>
      </c>
      <c r="U27" s="17">
        <v>52</v>
      </c>
      <c r="V27" s="17">
        <v>44</v>
      </c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20">
        <f>G27-AJ27</f>
        <v>2</v>
      </c>
      <c r="AJ27" s="18">
        <f>SUM(AK27,AO27,AS27,AW27,BA27,BE27,BI27,BM27,BQ27,BU27,BY27)</f>
        <v>3</v>
      </c>
      <c r="AK27" s="17"/>
      <c r="AL27" s="17"/>
      <c r="AM27" s="17"/>
      <c r="AN27" s="28">
        <f>SUM(AK27,AM27)</f>
        <v>0</v>
      </c>
      <c r="AO27" s="17">
        <v>0</v>
      </c>
      <c r="AP27" s="17">
        <v>1</v>
      </c>
      <c r="AQ27" s="17">
        <v>1</v>
      </c>
      <c r="AR27" s="28">
        <f>SUM(AO27,AQ27)</f>
        <v>1</v>
      </c>
      <c r="AS27" s="17">
        <v>0</v>
      </c>
      <c r="AT27" s="17">
        <v>2</v>
      </c>
      <c r="AU27" s="17">
        <v>3</v>
      </c>
      <c r="AV27" s="28">
        <f>SUM(AS27,AU27)</f>
        <v>3</v>
      </c>
      <c r="AW27" s="17">
        <v>0</v>
      </c>
      <c r="AX27" s="17">
        <v>1</v>
      </c>
      <c r="AY27" s="17">
        <v>1</v>
      </c>
      <c r="AZ27" s="28">
        <f>SUM(AW27,AY27)</f>
        <v>1</v>
      </c>
      <c r="BA27" s="17">
        <v>1</v>
      </c>
      <c r="BB27" s="17">
        <v>1</v>
      </c>
      <c r="BC27" s="17">
        <v>1</v>
      </c>
      <c r="BD27" s="28">
        <f>SUM(BA27,BC27)</f>
        <v>2</v>
      </c>
      <c r="BE27" s="17"/>
      <c r="BF27" s="17"/>
      <c r="BG27" s="17"/>
      <c r="BH27" s="28">
        <f>SUM(BE27,BG27)</f>
        <v>0</v>
      </c>
      <c r="BI27" s="17"/>
      <c r="BJ27" s="17"/>
      <c r="BK27" s="17"/>
      <c r="BL27" s="28">
        <f>SUM(BI27,BK27)</f>
        <v>0</v>
      </c>
      <c r="BM27" s="17">
        <v>1</v>
      </c>
      <c r="BN27" s="17">
        <v>3</v>
      </c>
      <c r="BO27" s="17">
        <v>1</v>
      </c>
      <c r="BP27" s="17">
        <f>SUM(BM27,BO27)</f>
        <v>2</v>
      </c>
      <c r="BQ27" s="17">
        <v>0</v>
      </c>
      <c r="BR27" s="17">
        <v>1</v>
      </c>
      <c r="BS27" s="17">
        <v>0</v>
      </c>
      <c r="BT27" s="28">
        <f>SUM(BQ27,BS27)</f>
        <v>0</v>
      </c>
      <c r="BU27" s="17">
        <v>1</v>
      </c>
      <c r="BV27" s="17">
        <v>1</v>
      </c>
      <c r="BW27" s="17">
        <v>1</v>
      </c>
      <c r="BX27" s="28">
        <f>SUM(BU27,BW27)</f>
        <v>2</v>
      </c>
      <c r="BY27" s="17"/>
      <c r="BZ27" s="17"/>
      <c r="CA27" s="17"/>
      <c r="CB27" s="28">
        <f>SUM(BY27,CA27)</f>
        <v>0</v>
      </c>
      <c r="CC27" s="17"/>
      <c r="CD27" s="17"/>
      <c r="CE27" s="17"/>
      <c r="CF27" s="28">
        <f>SUM(CC27,CE27)</f>
        <v>0</v>
      </c>
      <c r="CG27" s="17">
        <v>1</v>
      </c>
      <c r="CH27" s="17">
        <v>1</v>
      </c>
      <c r="CI27" s="17">
        <v>1</v>
      </c>
      <c r="CJ27" s="28">
        <f>SUM(CG27,CI27)</f>
        <v>2</v>
      </c>
      <c r="CK27" s="17">
        <v>1</v>
      </c>
      <c r="CL27" s="17">
        <v>1</v>
      </c>
      <c r="CM27" s="17">
        <v>1</v>
      </c>
      <c r="CN27" s="28">
        <f>SUM(CK27,CM27)</f>
        <v>2</v>
      </c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</row>
    <row r="28" spans="1:124" ht="14.4">
      <c r="A28">
        <v>24</v>
      </c>
      <c r="C28" s="17">
        <v>28</v>
      </c>
      <c r="D28" s="17" t="s">
        <v>79</v>
      </c>
      <c r="E28" s="1" t="s">
        <v>43</v>
      </c>
      <c r="F28" s="17">
        <v>12</v>
      </c>
      <c r="G28" s="17">
        <v>5</v>
      </c>
      <c r="H28" s="17">
        <v>3</v>
      </c>
      <c r="I28" s="17">
        <v>7</v>
      </c>
      <c r="J28" s="18">
        <f>SUM(G28:I28)</f>
        <v>15</v>
      </c>
      <c r="K28" s="17"/>
      <c r="L28" s="17"/>
      <c r="M28" s="17"/>
      <c r="N28" s="17"/>
      <c r="O28" s="17"/>
      <c r="P28" s="17"/>
      <c r="Q28" s="17">
        <v>11</v>
      </c>
      <c r="R28" s="17">
        <v>1</v>
      </c>
      <c r="S28" s="17"/>
      <c r="T28" s="36">
        <f>(Q28*2+S28)/(SUM(Q28:S28)*2)</f>
        <v>0.91666666666666663</v>
      </c>
      <c r="U28" s="17">
        <v>80</v>
      </c>
      <c r="V28" s="17">
        <v>35</v>
      </c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20">
        <f>G28-AJ28</f>
        <v>3</v>
      </c>
      <c r="AJ28" s="18">
        <f>SUM(AK28,AO28,AS28,AW28,BA28,BE28,BI28,BM28,BQ28,BU28,BY28)</f>
        <v>2</v>
      </c>
      <c r="AK28" s="17">
        <v>0</v>
      </c>
      <c r="AL28" s="17">
        <v>1</v>
      </c>
      <c r="AM28" s="17">
        <v>0</v>
      </c>
      <c r="AN28" s="28">
        <f>SUM(AK28,AM28)</f>
        <v>0</v>
      </c>
      <c r="AO28" s="17">
        <v>1</v>
      </c>
      <c r="AP28" s="17">
        <v>1</v>
      </c>
      <c r="AQ28" s="17">
        <v>0</v>
      </c>
      <c r="AR28" s="28">
        <f>SUM(AO28,AQ28)</f>
        <v>1</v>
      </c>
      <c r="AS28" s="17"/>
      <c r="AT28" s="17"/>
      <c r="AU28" s="17"/>
      <c r="AV28" s="28">
        <f>SUM(AS28,AU28)</f>
        <v>0</v>
      </c>
      <c r="AW28" s="17">
        <v>0</v>
      </c>
      <c r="AX28" s="17">
        <v>1</v>
      </c>
      <c r="AY28" s="17">
        <v>0</v>
      </c>
      <c r="AZ28" s="28">
        <f>SUM(AW28,AY28)</f>
        <v>0</v>
      </c>
      <c r="BA28" s="17">
        <v>0</v>
      </c>
      <c r="BB28" s="17">
        <v>1</v>
      </c>
      <c r="BC28" s="17">
        <v>1</v>
      </c>
      <c r="BD28" s="28">
        <f>SUM(BA28,BC28)</f>
        <v>1</v>
      </c>
      <c r="BE28" s="17"/>
      <c r="BF28" s="17"/>
      <c r="BG28" s="17"/>
      <c r="BH28" s="28">
        <f>SUM(BE28,BG28)</f>
        <v>0</v>
      </c>
      <c r="BI28" s="17">
        <v>0</v>
      </c>
      <c r="BJ28" s="17">
        <v>2</v>
      </c>
      <c r="BK28" s="17">
        <v>2</v>
      </c>
      <c r="BL28" s="28">
        <f>SUM(BI28,BK28)</f>
        <v>2</v>
      </c>
      <c r="BM28" s="17">
        <v>0</v>
      </c>
      <c r="BN28" s="17">
        <v>2</v>
      </c>
      <c r="BO28" s="17">
        <v>1</v>
      </c>
      <c r="BP28" s="17">
        <f>SUM(BM28,BO28)</f>
        <v>1</v>
      </c>
      <c r="BQ28" s="17">
        <v>0</v>
      </c>
      <c r="BR28" s="17">
        <v>2</v>
      </c>
      <c r="BS28" s="17">
        <v>2</v>
      </c>
      <c r="BT28" s="28">
        <f>SUM(BQ28,BS28)</f>
        <v>2</v>
      </c>
      <c r="BU28" s="17"/>
      <c r="BV28" s="17"/>
      <c r="BW28" s="17"/>
      <c r="BX28" s="28">
        <f>SUM(BU28,BW28)</f>
        <v>0</v>
      </c>
      <c r="BY28" s="17">
        <v>1</v>
      </c>
      <c r="BZ28" s="17">
        <v>1</v>
      </c>
      <c r="CA28" s="17">
        <v>2</v>
      </c>
      <c r="CB28" s="28">
        <f>SUM(BY28,CA28)</f>
        <v>3</v>
      </c>
      <c r="CC28" s="17"/>
      <c r="CD28" s="17"/>
      <c r="CE28" s="17"/>
      <c r="CF28" s="28">
        <f>SUM(CC28,CE28)</f>
        <v>0</v>
      </c>
      <c r="CG28" s="17">
        <v>3</v>
      </c>
      <c r="CH28" s="17">
        <v>1</v>
      </c>
      <c r="CI28" s="17">
        <v>2</v>
      </c>
      <c r="CJ28" s="28">
        <f>SUM(CG28,CI28)</f>
        <v>5</v>
      </c>
      <c r="CK28" s="17"/>
      <c r="CL28" s="17"/>
      <c r="CM28" s="17"/>
      <c r="CN28" s="28">
        <f>SUM(CK28,CM28)</f>
        <v>0</v>
      </c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</row>
    <row r="29" spans="1:124" ht="14.4">
      <c r="A29">
        <v>25</v>
      </c>
      <c r="C29" s="17">
        <v>24</v>
      </c>
      <c r="D29" s="17" t="s">
        <v>81</v>
      </c>
      <c r="E29" s="1" t="s">
        <v>43</v>
      </c>
      <c r="F29" s="17">
        <v>12</v>
      </c>
      <c r="G29" s="17">
        <v>7</v>
      </c>
      <c r="H29" s="17">
        <v>6</v>
      </c>
      <c r="I29" s="17">
        <v>1</v>
      </c>
      <c r="J29" s="18">
        <f>SUM(G29:I29)</f>
        <v>14</v>
      </c>
      <c r="K29" s="17"/>
      <c r="L29" s="17"/>
      <c r="M29" s="17"/>
      <c r="N29" s="17"/>
      <c r="O29" s="17"/>
      <c r="P29" s="17"/>
      <c r="Q29" s="17">
        <v>11</v>
      </c>
      <c r="R29" s="17">
        <v>1</v>
      </c>
      <c r="S29" s="17"/>
      <c r="T29" s="36">
        <f>(Q29*2+S29)/(SUM(Q29:S29)*2)</f>
        <v>0.91666666666666663</v>
      </c>
      <c r="U29" s="17">
        <v>80</v>
      </c>
      <c r="V29" s="17">
        <v>35</v>
      </c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20">
        <f>G29-AJ29</f>
        <v>1</v>
      </c>
      <c r="AJ29" s="18">
        <f>SUM(AK29,AO29,AS29,AW29,BA29,BE29,BI29,BM29,BQ29,BU29,BY29)</f>
        <v>6</v>
      </c>
      <c r="AK29" s="17">
        <v>0</v>
      </c>
      <c r="AL29" s="17">
        <v>1</v>
      </c>
      <c r="AM29" s="17">
        <v>0</v>
      </c>
      <c r="AN29" s="28">
        <f>SUM(AK29,AM29)</f>
        <v>0</v>
      </c>
      <c r="AO29" s="17">
        <v>1</v>
      </c>
      <c r="AP29" s="17">
        <v>1</v>
      </c>
      <c r="AQ29" s="17">
        <v>1</v>
      </c>
      <c r="AR29" s="28">
        <f>SUM(AO29,AQ29)</f>
        <v>2</v>
      </c>
      <c r="AS29" s="17"/>
      <c r="AT29" s="17"/>
      <c r="AU29" s="17"/>
      <c r="AV29" s="28">
        <f>SUM(AS29,AU29)</f>
        <v>0</v>
      </c>
      <c r="AW29" s="17">
        <v>0</v>
      </c>
      <c r="AX29" s="17">
        <v>1</v>
      </c>
      <c r="AY29" s="17">
        <v>0</v>
      </c>
      <c r="AZ29" s="28">
        <f>SUM(AW29,AY29)</f>
        <v>0</v>
      </c>
      <c r="BA29" s="17">
        <v>2</v>
      </c>
      <c r="BB29" s="17">
        <v>1</v>
      </c>
      <c r="BC29" s="17">
        <v>0</v>
      </c>
      <c r="BD29" s="28">
        <f>SUM(BA29,BC29)</f>
        <v>2</v>
      </c>
      <c r="BE29" s="17"/>
      <c r="BF29" s="17"/>
      <c r="BG29" s="17"/>
      <c r="BH29" s="28">
        <f>SUM(BE29,BG29)</f>
        <v>0</v>
      </c>
      <c r="BI29" s="17">
        <v>2</v>
      </c>
      <c r="BJ29" s="17">
        <v>2</v>
      </c>
      <c r="BK29" s="17">
        <v>0</v>
      </c>
      <c r="BL29" s="28">
        <f>SUM(BI29,BK29)</f>
        <v>2</v>
      </c>
      <c r="BM29" s="17">
        <v>0</v>
      </c>
      <c r="BN29" s="17">
        <v>2</v>
      </c>
      <c r="BO29" s="17">
        <v>2</v>
      </c>
      <c r="BP29" s="17">
        <f>SUM(BM29,BO29)</f>
        <v>2</v>
      </c>
      <c r="BQ29" s="17">
        <v>1</v>
      </c>
      <c r="BR29" s="17">
        <v>2</v>
      </c>
      <c r="BS29" s="17">
        <v>1</v>
      </c>
      <c r="BT29" s="28">
        <f>SUM(BQ29,BS29)</f>
        <v>2</v>
      </c>
      <c r="BU29" s="17"/>
      <c r="BV29" s="17"/>
      <c r="BW29" s="17"/>
      <c r="BX29" s="28">
        <f>SUM(BU29,BW29)</f>
        <v>0</v>
      </c>
      <c r="BY29" s="17">
        <v>0</v>
      </c>
      <c r="BZ29" s="17">
        <v>1</v>
      </c>
      <c r="CA29" s="17">
        <v>2</v>
      </c>
      <c r="CB29" s="28">
        <f>SUM(BY29,CA29)</f>
        <v>2</v>
      </c>
      <c r="CC29" s="17"/>
      <c r="CD29" s="17"/>
      <c r="CE29" s="17"/>
      <c r="CF29" s="28">
        <f>SUM(CC29,CE29)</f>
        <v>0</v>
      </c>
      <c r="CG29" s="17">
        <v>1</v>
      </c>
      <c r="CH29" s="17">
        <v>1</v>
      </c>
      <c r="CI29" s="17">
        <v>1</v>
      </c>
      <c r="CJ29" s="28">
        <f>SUM(CG29,CI29)</f>
        <v>2</v>
      </c>
      <c r="CK29" s="17"/>
      <c r="CL29" s="17"/>
      <c r="CM29" s="17"/>
      <c r="CN29" s="28">
        <f>SUM(CK29,CM29)</f>
        <v>0</v>
      </c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</row>
    <row r="30" spans="1:124" ht="14.4">
      <c r="A30">
        <v>26</v>
      </c>
      <c r="C30" s="17">
        <v>17</v>
      </c>
      <c r="D30" s="17" t="s">
        <v>75</v>
      </c>
      <c r="E30" s="1" t="s">
        <v>67</v>
      </c>
      <c r="F30" s="17">
        <v>12</v>
      </c>
      <c r="G30" s="17">
        <v>4</v>
      </c>
      <c r="H30" s="17">
        <v>5</v>
      </c>
      <c r="I30" s="17">
        <v>5</v>
      </c>
      <c r="J30" s="18">
        <f>SUM(G30:I30)</f>
        <v>14</v>
      </c>
      <c r="K30" s="17"/>
      <c r="L30" s="17"/>
      <c r="M30" s="17"/>
      <c r="N30" s="17"/>
      <c r="O30" s="17"/>
      <c r="P30" s="17"/>
      <c r="Q30" s="17"/>
      <c r="R30" s="17">
        <v>11</v>
      </c>
      <c r="S30" s="17">
        <v>1</v>
      </c>
      <c r="T30" s="36">
        <f>(Q30*2+S30)/(SUM(Q30:S30)*2)</f>
        <v>4.1666666666666664E-2</v>
      </c>
      <c r="U30" s="17">
        <v>35</v>
      </c>
      <c r="V30" s="17">
        <v>87</v>
      </c>
      <c r="W30" s="37"/>
      <c r="X30" s="37">
        <v>3</v>
      </c>
      <c r="Y30" s="37">
        <v>2</v>
      </c>
      <c r="Z30" s="37">
        <v>2</v>
      </c>
      <c r="AA30" s="37">
        <v>1</v>
      </c>
      <c r="AB30" s="37"/>
      <c r="AC30" s="37"/>
      <c r="AD30" s="37">
        <v>3</v>
      </c>
      <c r="AE30" s="37"/>
      <c r="AF30" s="37"/>
      <c r="AG30" s="37">
        <v>11</v>
      </c>
      <c r="AH30" s="37">
        <v>31</v>
      </c>
      <c r="AI30" s="20">
        <f>G30-AJ30</f>
        <v>0</v>
      </c>
      <c r="AJ30" s="18">
        <f>SUM(AK30,AO30,AS30,AW30,BA30,BE30,BI30,BM30,BQ30,BU30,BY30)</f>
        <v>4</v>
      </c>
      <c r="AK30" s="17">
        <v>1</v>
      </c>
      <c r="AL30" s="17">
        <v>2</v>
      </c>
      <c r="AM30" s="17">
        <v>0</v>
      </c>
      <c r="AN30" s="28">
        <f>SUM(AK30,AM30)</f>
        <v>1</v>
      </c>
      <c r="AO30" s="17"/>
      <c r="AP30" s="17"/>
      <c r="AQ30" s="17"/>
      <c r="AR30" s="28">
        <f>SUM(AO30,AQ30)</f>
        <v>0</v>
      </c>
      <c r="AS30" s="17">
        <v>1</v>
      </c>
      <c r="AT30" s="17">
        <v>3</v>
      </c>
      <c r="AU30" s="17">
        <v>2</v>
      </c>
      <c r="AV30" s="28">
        <f>SUM(AS30,AU30)</f>
        <v>3</v>
      </c>
      <c r="AW30" s="17">
        <v>1</v>
      </c>
      <c r="AX30" s="17">
        <v>2</v>
      </c>
      <c r="AY30" s="17">
        <v>3</v>
      </c>
      <c r="AZ30" s="28">
        <f>SUM(AW30,AY30)</f>
        <v>4</v>
      </c>
      <c r="BA30" s="17">
        <v>1</v>
      </c>
      <c r="BB30" s="17">
        <v>1</v>
      </c>
      <c r="BC30" s="17">
        <v>1</v>
      </c>
      <c r="BD30" s="28">
        <f>SUM(BA30,BC30)</f>
        <v>2</v>
      </c>
      <c r="BE30" s="17"/>
      <c r="BF30" s="17"/>
      <c r="BG30" s="17"/>
      <c r="BH30" s="28">
        <f>SUM(BE30,BG30)</f>
        <v>0</v>
      </c>
      <c r="BI30" s="17">
        <v>0</v>
      </c>
      <c r="BJ30" s="17">
        <v>1</v>
      </c>
      <c r="BK30" s="17">
        <v>0</v>
      </c>
      <c r="BL30" s="28">
        <f>SUM(BI30,BK30)</f>
        <v>0</v>
      </c>
      <c r="BM30" s="17">
        <v>0</v>
      </c>
      <c r="BN30" s="17">
        <v>2</v>
      </c>
      <c r="BO30" s="17">
        <v>3</v>
      </c>
      <c r="BP30" s="17">
        <f>SUM(BM30,BO30)</f>
        <v>3</v>
      </c>
      <c r="BQ30" s="17">
        <v>0</v>
      </c>
      <c r="BR30" s="17">
        <v>1</v>
      </c>
      <c r="BS30" s="17">
        <v>1</v>
      </c>
      <c r="BT30" s="28">
        <f>SUM(BQ30,BS30)</f>
        <v>1</v>
      </c>
      <c r="BU30" s="17"/>
      <c r="BV30" s="17"/>
      <c r="BW30" s="17"/>
      <c r="BX30" s="28">
        <f>SUM(BU30,BW30)</f>
        <v>0</v>
      </c>
      <c r="BY30" s="17"/>
      <c r="BZ30" s="17"/>
      <c r="CA30" s="17"/>
      <c r="CB30" s="28">
        <f>SUM(BY30,CA30)</f>
        <v>0</v>
      </c>
      <c r="CC30" s="17"/>
      <c r="CD30" s="17"/>
      <c r="CE30" s="17"/>
      <c r="CF30" s="28">
        <f>SUM(CC30,CE30)</f>
        <v>0</v>
      </c>
      <c r="CG30" s="17"/>
      <c r="CH30" s="17"/>
      <c r="CI30" s="17"/>
      <c r="CJ30" s="28">
        <f>SUM(CG30,CI30)</f>
        <v>0</v>
      </c>
      <c r="CK30" s="17"/>
      <c r="CL30" s="17"/>
      <c r="CM30" s="17"/>
      <c r="CN30" s="28">
        <f>SUM(CK30,CM30)</f>
        <v>0</v>
      </c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</row>
    <row r="31" spans="1:124" ht="14.4">
      <c r="A31">
        <v>27</v>
      </c>
      <c r="C31" s="17">
        <v>14</v>
      </c>
      <c r="D31" s="17" t="s">
        <v>66</v>
      </c>
      <c r="E31" s="1" t="s">
        <v>67</v>
      </c>
      <c r="F31" s="17">
        <v>12</v>
      </c>
      <c r="G31" s="17">
        <v>7</v>
      </c>
      <c r="H31" s="17">
        <v>5</v>
      </c>
      <c r="I31" s="17">
        <v>1</v>
      </c>
      <c r="J31" s="18">
        <f>SUM(G31:I31)</f>
        <v>13</v>
      </c>
      <c r="K31" s="17"/>
      <c r="L31" s="17"/>
      <c r="M31" s="17"/>
      <c r="N31" s="17"/>
      <c r="O31" s="17"/>
      <c r="P31" s="17"/>
      <c r="Q31" s="17"/>
      <c r="R31" s="17">
        <v>11</v>
      </c>
      <c r="S31" s="17">
        <v>1</v>
      </c>
      <c r="T31" s="36">
        <f>(Q31*2+S31)/(SUM(Q31:S31)*2)</f>
        <v>4.1666666666666664E-2</v>
      </c>
      <c r="U31" s="17">
        <v>35</v>
      </c>
      <c r="V31" s="17">
        <v>87</v>
      </c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20">
        <f>G31-AJ31</f>
        <v>0</v>
      </c>
      <c r="AJ31" s="18">
        <f>SUM(AK31,AO31,AS31,AW31,BA31,BE31,BI31,BM31,BQ31,BU31,BY31)</f>
        <v>7</v>
      </c>
      <c r="AK31" s="17">
        <v>0</v>
      </c>
      <c r="AL31" s="17">
        <v>2</v>
      </c>
      <c r="AM31" s="17">
        <v>1</v>
      </c>
      <c r="AN31" s="28">
        <f>SUM(AK31,AM31)</f>
        <v>1</v>
      </c>
      <c r="AO31" s="17"/>
      <c r="AP31" s="17"/>
      <c r="AQ31" s="17"/>
      <c r="AR31" s="28">
        <f>SUM(AO31,AQ31)</f>
        <v>0</v>
      </c>
      <c r="AS31" s="17">
        <v>2</v>
      </c>
      <c r="AT31" s="17">
        <v>3</v>
      </c>
      <c r="AU31" s="17">
        <v>3</v>
      </c>
      <c r="AV31" s="28">
        <f>SUM(AS31,AU31)</f>
        <v>5</v>
      </c>
      <c r="AW31" s="17">
        <v>2</v>
      </c>
      <c r="AX31" s="17">
        <v>2</v>
      </c>
      <c r="AY31" s="17">
        <v>0</v>
      </c>
      <c r="AZ31" s="28">
        <f>SUM(AW31,AY31)</f>
        <v>2</v>
      </c>
      <c r="BA31" s="17">
        <v>0</v>
      </c>
      <c r="BB31" s="17">
        <v>1</v>
      </c>
      <c r="BC31" s="17">
        <v>0</v>
      </c>
      <c r="BD31" s="28">
        <f>SUM(BA31,BC31)</f>
        <v>0</v>
      </c>
      <c r="BE31" s="17"/>
      <c r="BF31" s="17"/>
      <c r="BG31" s="17"/>
      <c r="BH31" s="28">
        <f>SUM(BE31,BG31)</f>
        <v>0</v>
      </c>
      <c r="BI31" s="17">
        <v>0</v>
      </c>
      <c r="BJ31" s="17">
        <v>1</v>
      </c>
      <c r="BK31" s="17">
        <v>1</v>
      </c>
      <c r="BL31" s="28">
        <f>SUM(BI31,BK31)</f>
        <v>1</v>
      </c>
      <c r="BM31" s="17">
        <v>1</v>
      </c>
      <c r="BN31" s="17">
        <v>2</v>
      </c>
      <c r="BO31" s="17">
        <v>0</v>
      </c>
      <c r="BP31" s="17">
        <f>SUM(BM31,BO31)</f>
        <v>1</v>
      </c>
      <c r="BQ31" s="17">
        <v>2</v>
      </c>
      <c r="BR31" s="17">
        <v>1</v>
      </c>
      <c r="BS31" s="17">
        <v>1</v>
      </c>
      <c r="BT31" s="28">
        <f>SUM(BQ31,BS31)</f>
        <v>3</v>
      </c>
      <c r="BU31" s="17"/>
      <c r="BV31" s="17"/>
      <c r="BW31" s="17"/>
      <c r="BX31" s="28">
        <f>SUM(BU31,BW31)</f>
        <v>0</v>
      </c>
      <c r="BY31" s="17"/>
      <c r="BZ31" s="17"/>
      <c r="CA31" s="17"/>
      <c r="CB31" s="28">
        <f>SUM(BY31,CA31)</f>
        <v>0</v>
      </c>
      <c r="CC31" s="17"/>
      <c r="CD31" s="17"/>
      <c r="CE31" s="17"/>
      <c r="CF31" s="28">
        <f>SUM(CC31,CE31)</f>
        <v>0</v>
      </c>
      <c r="CG31" s="17"/>
      <c r="CH31" s="17"/>
      <c r="CI31" s="17"/>
      <c r="CJ31" s="28">
        <f>SUM(CG31,CI31)</f>
        <v>0</v>
      </c>
      <c r="CK31" s="17"/>
      <c r="CL31" s="17"/>
      <c r="CM31" s="17"/>
      <c r="CN31" s="28">
        <f>SUM(CK31,CM31)</f>
        <v>0</v>
      </c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</row>
    <row r="32" spans="1:124" ht="14.4">
      <c r="A32">
        <v>28</v>
      </c>
      <c r="C32" s="17">
        <v>45</v>
      </c>
      <c r="D32" s="17" t="s">
        <v>71</v>
      </c>
      <c r="E32" s="1" t="s">
        <v>57</v>
      </c>
      <c r="F32" s="17">
        <v>9</v>
      </c>
      <c r="G32" s="17">
        <v>7</v>
      </c>
      <c r="H32" s="17">
        <v>4</v>
      </c>
      <c r="I32" s="17">
        <v>2</v>
      </c>
      <c r="J32" s="18">
        <f>SUM(G32:I32)</f>
        <v>13</v>
      </c>
      <c r="K32" s="17"/>
      <c r="L32" s="17"/>
      <c r="M32" s="17"/>
      <c r="N32" s="17"/>
      <c r="O32" s="17"/>
      <c r="P32" s="17"/>
      <c r="Q32" s="17">
        <v>3</v>
      </c>
      <c r="R32" s="17">
        <v>6</v>
      </c>
      <c r="S32" s="17"/>
      <c r="T32" s="36">
        <f>(Q32*2+S32)/(SUM(Q32:S32)*2)</f>
        <v>0.33333333333333331</v>
      </c>
      <c r="U32" s="17">
        <v>34</v>
      </c>
      <c r="V32" s="17">
        <v>48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20">
        <f>G32-AJ32</f>
        <v>0</v>
      </c>
      <c r="AJ32" s="18">
        <f>SUM(AK32,AO32,AS32,AW32,BA32,BE32,BI32,BM32,BQ32,BU32,BY32)</f>
        <v>7</v>
      </c>
      <c r="AK32" s="17">
        <v>0</v>
      </c>
      <c r="AL32" s="17">
        <v>1</v>
      </c>
      <c r="AM32" s="17">
        <v>0</v>
      </c>
      <c r="AN32" s="28">
        <f>SUM(AK32,AM32)</f>
        <v>0</v>
      </c>
      <c r="AO32" s="17">
        <v>1</v>
      </c>
      <c r="AP32" s="17">
        <v>1</v>
      </c>
      <c r="AQ32" s="17">
        <v>1</v>
      </c>
      <c r="AR32" s="28">
        <f>SUM(AO32,AQ32)</f>
        <v>2</v>
      </c>
      <c r="AS32" s="17">
        <v>1</v>
      </c>
      <c r="AT32" s="17">
        <v>1</v>
      </c>
      <c r="AU32" s="17">
        <v>1</v>
      </c>
      <c r="AV32" s="28">
        <f>SUM(AS32,AU32)</f>
        <v>2</v>
      </c>
      <c r="AW32" s="17">
        <v>2</v>
      </c>
      <c r="AX32" s="17">
        <v>1</v>
      </c>
      <c r="AY32" s="17">
        <v>0</v>
      </c>
      <c r="AZ32" s="28">
        <f>SUM(AW32,AY32)</f>
        <v>2</v>
      </c>
      <c r="BA32" s="17">
        <v>2</v>
      </c>
      <c r="BB32" s="17">
        <v>1</v>
      </c>
      <c r="BC32" s="17">
        <v>1</v>
      </c>
      <c r="BD32" s="28">
        <f>SUM(BA32,BC32)</f>
        <v>3</v>
      </c>
      <c r="BE32" s="17"/>
      <c r="BF32" s="17"/>
      <c r="BG32" s="17"/>
      <c r="BH32" s="28">
        <f>SUM(BE32,BG32)</f>
        <v>0</v>
      </c>
      <c r="BI32" s="17">
        <v>0</v>
      </c>
      <c r="BJ32" s="17">
        <v>2</v>
      </c>
      <c r="BK32" s="17">
        <v>2</v>
      </c>
      <c r="BL32" s="28">
        <f>SUM(BI32,BK32)</f>
        <v>2</v>
      </c>
      <c r="BM32" s="17"/>
      <c r="BN32" s="17"/>
      <c r="BO32" s="17"/>
      <c r="BP32" s="17">
        <f>SUM(BM32,BO32)</f>
        <v>0</v>
      </c>
      <c r="BQ32" s="17">
        <v>0</v>
      </c>
      <c r="BR32" s="17">
        <v>1</v>
      </c>
      <c r="BS32" s="17">
        <v>0</v>
      </c>
      <c r="BT32" s="28">
        <f>SUM(BQ32,BS32)</f>
        <v>0</v>
      </c>
      <c r="BU32" s="17">
        <v>1</v>
      </c>
      <c r="BV32" s="17">
        <v>1</v>
      </c>
      <c r="BW32" s="17">
        <v>1</v>
      </c>
      <c r="BX32" s="28">
        <f>SUM(BU32,BW32)</f>
        <v>2</v>
      </c>
      <c r="BY32" s="17"/>
      <c r="BZ32" s="17"/>
      <c r="CA32" s="17"/>
      <c r="CB32" s="28">
        <f>SUM(BY32,CA32)</f>
        <v>0</v>
      </c>
      <c r="CC32" s="17"/>
      <c r="CD32" s="17"/>
      <c r="CE32" s="17"/>
      <c r="CF32" s="28">
        <f>SUM(CC32,CE32)</f>
        <v>0</v>
      </c>
      <c r="CG32" s="17"/>
      <c r="CH32" s="17"/>
      <c r="CI32" s="17"/>
      <c r="CJ32" s="28">
        <f>SUM(CG32,CI32)</f>
        <v>0</v>
      </c>
      <c r="CK32" s="17"/>
      <c r="CL32" s="17"/>
      <c r="CM32" s="17"/>
      <c r="CN32" s="28">
        <f>SUM(CK32,CM32)</f>
        <v>0</v>
      </c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</row>
    <row r="33" spans="1:124" ht="14.4">
      <c r="A33">
        <v>29</v>
      </c>
      <c r="C33" s="17">
        <v>63</v>
      </c>
      <c r="D33" s="17" t="s">
        <v>85</v>
      </c>
      <c r="E33" s="1" t="s">
        <v>54</v>
      </c>
      <c r="F33" s="17">
        <v>12</v>
      </c>
      <c r="G33" s="17">
        <v>4</v>
      </c>
      <c r="H33" s="17">
        <v>4</v>
      </c>
      <c r="I33" s="17">
        <v>5</v>
      </c>
      <c r="J33" s="18">
        <f>SUM(G33:I33)</f>
        <v>13</v>
      </c>
      <c r="K33" s="17"/>
      <c r="L33" s="17"/>
      <c r="M33" s="17"/>
      <c r="N33" s="17"/>
      <c r="O33" s="17"/>
      <c r="P33" s="17"/>
      <c r="Q33" s="17">
        <v>4</v>
      </c>
      <c r="R33" s="17">
        <v>7</v>
      </c>
      <c r="S33" s="17">
        <v>1</v>
      </c>
      <c r="T33" s="36">
        <f>(Q33*2+S33)/(SUM(Q33:S33)*2)</f>
        <v>0.375</v>
      </c>
      <c r="U33" s="17">
        <v>50</v>
      </c>
      <c r="V33" s="17">
        <v>63</v>
      </c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20">
        <f>G33-AJ33</f>
        <v>0</v>
      </c>
      <c r="AJ33" s="18">
        <f>SUM(AK33,AO33,AS33,AW33,BA33,BE33,BI33,BM33,BQ33,BU33,BY33)</f>
        <v>4</v>
      </c>
      <c r="AK33" s="17"/>
      <c r="AL33" s="17"/>
      <c r="AM33" s="17"/>
      <c r="AN33" s="28">
        <f>SUM(AK33,AM33)</f>
        <v>0</v>
      </c>
      <c r="AO33" s="17">
        <v>1</v>
      </c>
      <c r="AP33" s="17">
        <v>1</v>
      </c>
      <c r="AQ33" s="17">
        <v>0</v>
      </c>
      <c r="AR33" s="28">
        <f>SUM(AO33,AQ33)</f>
        <v>1</v>
      </c>
      <c r="AS33" s="17">
        <v>0</v>
      </c>
      <c r="AT33" s="17">
        <v>2</v>
      </c>
      <c r="AU33" s="17">
        <v>0</v>
      </c>
      <c r="AV33" s="28">
        <f>SUM(AS33,AU33)</f>
        <v>0</v>
      </c>
      <c r="AW33" s="17">
        <v>0</v>
      </c>
      <c r="AX33" s="17">
        <v>3</v>
      </c>
      <c r="AY33" s="17">
        <v>2</v>
      </c>
      <c r="AZ33" s="28">
        <f>SUM(AW33,AY33)</f>
        <v>2</v>
      </c>
      <c r="BA33" s="17">
        <v>0</v>
      </c>
      <c r="BB33" s="17">
        <v>1</v>
      </c>
      <c r="BC33" s="17">
        <v>0</v>
      </c>
      <c r="BD33" s="28">
        <f>SUM(BA33,BC33)</f>
        <v>0</v>
      </c>
      <c r="BE33" s="17"/>
      <c r="BF33" s="17"/>
      <c r="BG33" s="17"/>
      <c r="BH33" s="28">
        <f>SUM(BE33,BG33)</f>
        <v>0</v>
      </c>
      <c r="BI33" s="17">
        <v>2</v>
      </c>
      <c r="BJ33" s="17">
        <v>3</v>
      </c>
      <c r="BK33" s="17">
        <v>5</v>
      </c>
      <c r="BL33" s="28">
        <f>SUM(BI33,BK33)</f>
        <v>7</v>
      </c>
      <c r="BM33" s="17">
        <v>0</v>
      </c>
      <c r="BN33" s="17">
        <v>1</v>
      </c>
      <c r="BO33" s="17">
        <v>2</v>
      </c>
      <c r="BP33" s="17">
        <f>SUM(BM33,BO33)</f>
        <v>2</v>
      </c>
      <c r="BQ33" s="17">
        <v>1</v>
      </c>
      <c r="BR33" s="17">
        <v>1</v>
      </c>
      <c r="BS33" s="17">
        <v>0</v>
      </c>
      <c r="BT33" s="28">
        <f>SUM(BQ33,BS33)</f>
        <v>1</v>
      </c>
      <c r="BU33" s="17"/>
      <c r="BV33" s="17"/>
      <c r="BW33" s="17"/>
      <c r="BX33" s="28">
        <f>SUM(BU33,BW33)</f>
        <v>0</v>
      </c>
      <c r="BY33" s="17"/>
      <c r="BZ33" s="17"/>
      <c r="CA33" s="17"/>
      <c r="CB33" s="28">
        <f>SUM(BY33,CA33)</f>
        <v>0</v>
      </c>
      <c r="CC33" s="17"/>
      <c r="CD33" s="17"/>
      <c r="CE33" s="17"/>
      <c r="CF33" s="28">
        <f>SUM(CC33,CE33)</f>
        <v>0</v>
      </c>
      <c r="CG33" s="17"/>
      <c r="CH33" s="17"/>
      <c r="CI33" s="17"/>
      <c r="CJ33" s="28">
        <f>SUM(CG33,CI33)</f>
        <v>0</v>
      </c>
      <c r="CK33" s="17"/>
      <c r="CL33" s="17"/>
      <c r="CM33" s="17"/>
      <c r="CN33" s="28">
        <f>SUM(CK33,CM33)</f>
        <v>0</v>
      </c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</row>
    <row r="34" spans="1:124" ht="14.4">
      <c r="A34">
        <v>30</v>
      </c>
      <c r="C34" s="17">
        <v>48</v>
      </c>
      <c r="D34" s="17" t="s">
        <v>88</v>
      </c>
      <c r="E34" s="1" t="s">
        <v>57</v>
      </c>
      <c r="F34" s="17">
        <v>12</v>
      </c>
      <c r="G34" s="17">
        <v>5</v>
      </c>
      <c r="H34" s="17">
        <v>5</v>
      </c>
      <c r="I34" s="17">
        <v>2</v>
      </c>
      <c r="J34" s="18">
        <f>SUM(G34:I34)</f>
        <v>12</v>
      </c>
      <c r="K34" s="17"/>
      <c r="L34" s="17"/>
      <c r="M34" s="17"/>
      <c r="N34" s="17"/>
      <c r="O34" s="17"/>
      <c r="P34" s="17"/>
      <c r="Q34" s="17">
        <v>6</v>
      </c>
      <c r="R34" s="17">
        <v>6</v>
      </c>
      <c r="S34" s="17"/>
      <c r="T34" s="36">
        <f>(Q34*2+S34)/(SUM(Q34:S34)*2)</f>
        <v>0.5</v>
      </c>
      <c r="U34" s="17">
        <v>47</v>
      </c>
      <c r="V34" s="17">
        <v>55</v>
      </c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20">
        <f>G34-AJ34</f>
        <v>1</v>
      </c>
      <c r="AJ34" s="18">
        <f>SUM(AK34,AO34,AS34,AW34,BA34,BE34,BI34,BM34,BQ34,BU34,BY34)</f>
        <v>4</v>
      </c>
      <c r="AK34" s="17">
        <v>1</v>
      </c>
      <c r="AL34" s="17">
        <v>1</v>
      </c>
      <c r="AM34" s="17">
        <v>0</v>
      </c>
      <c r="AN34" s="28">
        <f>SUM(AK34,AM34)</f>
        <v>1</v>
      </c>
      <c r="AO34" s="17">
        <v>1</v>
      </c>
      <c r="AP34" s="17">
        <v>1</v>
      </c>
      <c r="AQ34" s="17">
        <v>2</v>
      </c>
      <c r="AR34" s="28">
        <f>SUM(AO34,AQ34)</f>
        <v>3</v>
      </c>
      <c r="AS34" s="17">
        <v>0</v>
      </c>
      <c r="AT34" s="17">
        <v>1</v>
      </c>
      <c r="AU34" s="17">
        <v>0</v>
      </c>
      <c r="AV34" s="28">
        <f>SUM(AS34,AU34)</f>
        <v>0</v>
      </c>
      <c r="AW34" s="17">
        <v>1</v>
      </c>
      <c r="AX34" s="17">
        <v>2</v>
      </c>
      <c r="AY34" s="17">
        <v>2</v>
      </c>
      <c r="AZ34" s="28">
        <f>SUM(AW34,AY34)</f>
        <v>3</v>
      </c>
      <c r="BA34" s="17">
        <v>0</v>
      </c>
      <c r="BB34" s="17">
        <v>1</v>
      </c>
      <c r="BC34" s="17">
        <v>1</v>
      </c>
      <c r="BD34" s="28">
        <f>SUM(BA34,BC34)</f>
        <v>1</v>
      </c>
      <c r="BE34" s="17"/>
      <c r="BF34" s="17"/>
      <c r="BG34" s="17"/>
      <c r="BH34" s="28">
        <f>SUM(BE34,BG34)</f>
        <v>0</v>
      </c>
      <c r="BI34" s="17">
        <v>1</v>
      </c>
      <c r="BJ34" s="17">
        <v>3</v>
      </c>
      <c r="BK34" s="17">
        <v>1</v>
      </c>
      <c r="BL34" s="28">
        <f>SUM(BI34,BK34)</f>
        <v>2</v>
      </c>
      <c r="BM34" s="17"/>
      <c r="BN34" s="17"/>
      <c r="BO34" s="17"/>
      <c r="BP34" s="17">
        <f>SUM(BM34,BO34)</f>
        <v>0</v>
      </c>
      <c r="BQ34" s="17">
        <v>0</v>
      </c>
      <c r="BR34" s="17">
        <v>1</v>
      </c>
      <c r="BS34" s="17">
        <v>0</v>
      </c>
      <c r="BT34" s="28">
        <f>SUM(BQ34,BS34)</f>
        <v>0</v>
      </c>
      <c r="BU34" s="17">
        <v>0</v>
      </c>
      <c r="BV34" s="17">
        <v>1</v>
      </c>
      <c r="BW34" s="17">
        <v>0</v>
      </c>
      <c r="BX34" s="28">
        <f>SUM(BU34,BW34)</f>
        <v>0</v>
      </c>
      <c r="BY34" s="17"/>
      <c r="BZ34" s="17"/>
      <c r="CA34" s="17"/>
      <c r="CB34" s="28">
        <f>SUM(BY34,CA34)</f>
        <v>0</v>
      </c>
      <c r="CC34" s="17">
        <v>1</v>
      </c>
      <c r="CD34" s="17">
        <v>1</v>
      </c>
      <c r="CE34" s="17">
        <v>1</v>
      </c>
      <c r="CF34" s="28">
        <f>SUM(CC34,CE34)</f>
        <v>2</v>
      </c>
      <c r="CG34" s="17"/>
      <c r="CH34" s="17"/>
      <c r="CI34" s="17"/>
      <c r="CJ34" s="28">
        <f>SUM(CG34,CI34)</f>
        <v>0</v>
      </c>
      <c r="CK34" s="17"/>
      <c r="CL34" s="17"/>
      <c r="CM34" s="17"/>
      <c r="CN34" s="28">
        <f>SUM(CK34,CM34)</f>
        <v>0</v>
      </c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</row>
    <row r="35" spans="1:124" ht="14.4">
      <c r="A35">
        <v>31</v>
      </c>
      <c r="C35" s="17">
        <v>88</v>
      </c>
      <c r="D35" s="17" t="s">
        <v>68</v>
      </c>
      <c r="E35" s="1" t="s">
        <v>49</v>
      </c>
      <c r="F35" s="17">
        <v>9</v>
      </c>
      <c r="G35" s="17">
        <v>3</v>
      </c>
      <c r="H35" s="17">
        <v>6</v>
      </c>
      <c r="I35" s="17">
        <v>3</v>
      </c>
      <c r="J35" s="18">
        <f>SUM(G35:I35)</f>
        <v>12</v>
      </c>
      <c r="K35" s="17"/>
      <c r="L35" s="17"/>
      <c r="M35" s="17"/>
      <c r="N35" s="17"/>
      <c r="O35" s="17"/>
      <c r="P35" s="17"/>
      <c r="Q35" s="17">
        <v>2</v>
      </c>
      <c r="R35" s="17">
        <v>6</v>
      </c>
      <c r="S35" s="17">
        <v>1</v>
      </c>
      <c r="T35" s="36">
        <f>(Q35*2+S35)/(SUM(Q35:S35)*2)</f>
        <v>0.27777777777777779</v>
      </c>
      <c r="U35" s="17">
        <v>35</v>
      </c>
      <c r="V35" s="17">
        <v>40</v>
      </c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20">
        <f>G35-AJ35</f>
        <v>0</v>
      </c>
      <c r="AJ35" s="18">
        <f>SUM(AK35,AO35,AS35,AW35,BA35,BE35,BI35,BM35,BQ35,BU35,BY35)</f>
        <v>3</v>
      </c>
      <c r="AK35" s="17">
        <v>1</v>
      </c>
      <c r="AL35" s="17">
        <v>1</v>
      </c>
      <c r="AM35" s="17">
        <v>1</v>
      </c>
      <c r="AN35" s="28">
        <f>SUM(AK35,AM35)</f>
        <v>2</v>
      </c>
      <c r="AO35" s="17"/>
      <c r="AP35" s="17"/>
      <c r="AQ35" s="17"/>
      <c r="AR35" s="28">
        <f>SUM(AO35,AQ35)</f>
        <v>0</v>
      </c>
      <c r="AS35" s="17">
        <v>0</v>
      </c>
      <c r="AT35" s="17">
        <v>1</v>
      </c>
      <c r="AU35" s="17">
        <v>0</v>
      </c>
      <c r="AV35" s="28">
        <f>SUM(AS35,AU35)</f>
        <v>0</v>
      </c>
      <c r="AW35" s="17">
        <v>0</v>
      </c>
      <c r="AX35" s="17">
        <v>1</v>
      </c>
      <c r="AY35" s="17">
        <v>1</v>
      </c>
      <c r="AZ35" s="28">
        <f>SUM(AW35,AY35)</f>
        <v>1</v>
      </c>
      <c r="BA35" s="17"/>
      <c r="BB35" s="17"/>
      <c r="BC35" s="17"/>
      <c r="BD35" s="28">
        <f>SUM(BA35,BC35)</f>
        <v>0</v>
      </c>
      <c r="BE35" s="17">
        <v>0</v>
      </c>
      <c r="BF35" s="17">
        <v>1</v>
      </c>
      <c r="BG35" s="17">
        <v>1</v>
      </c>
      <c r="BH35" s="28">
        <f>SUM(BE35,BG35)</f>
        <v>1</v>
      </c>
      <c r="BI35" s="17">
        <v>0</v>
      </c>
      <c r="BJ35" s="17">
        <v>1</v>
      </c>
      <c r="BK35" s="17">
        <v>0</v>
      </c>
      <c r="BL35" s="28">
        <f>SUM(BI35,BK35)</f>
        <v>0</v>
      </c>
      <c r="BM35" s="17">
        <v>0</v>
      </c>
      <c r="BN35" s="17">
        <v>1</v>
      </c>
      <c r="BO35" s="17">
        <v>2</v>
      </c>
      <c r="BP35" s="17">
        <f>SUM(BM35,BO35)</f>
        <v>2</v>
      </c>
      <c r="BQ35" s="17">
        <v>0</v>
      </c>
      <c r="BR35" s="17">
        <v>1</v>
      </c>
      <c r="BS35" s="17">
        <v>1</v>
      </c>
      <c r="BT35" s="28">
        <f>SUM(BQ35,BS35)</f>
        <v>1</v>
      </c>
      <c r="BU35" s="17">
        <v>1</v>
      </c>
      <c r="BV35" s="17">
        <v>1</v>
      </c>
      <c r="BW35" s="17">
        <v>1</v>
      </c>
      <c r="BX35" s="28">
        <f>SUM(BU35,BW35)</f>
        <v>2</v>
      </c>
      <c r="BY35" s="17">
        <v>1</v>
      </c>
      <c r="BZ35" s="17">
        <v>1</v>
      </c>
      <c r="CA35" s="17">
        <v>2</v>
      </c>
      <c r="CB35" s="28">
        <f>SUM(BY35,CA35)</f>
        <v>3</v>
      </c>
      <c r="CC35" s="17"/>
      <c r="CD35" s="17"/>
      <c r="CE35" s="17"/>
      <c r="CF35" s="28">
        <f>SUM(CC35,CE35)</f>
        <v>0</v>
      </c>
      <c r="CG35" s="17"/>
      <c r="CH35" s="17"/>
      <c r="CI35" s="17"/>
      <c r="CJ35" s="28">
        <f>SUM(CG35,CI35)</f>
        <v>0</v>
      </c>
      <c r="CK35" s="17"/>
      <c r="CL35" s="17"/>
      <c r="CM35" s="17"/>
      <c r="CN35" s="28">
        <f>SUM(CK35,CM35)</f>
        <v>0</v>
      </c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</row>
    <row r="36" spans="1:124" ht="14.4">
      <c r="A36">
        <v>32</v>
      </c>
      <c r="C36" s="17">
        <v>15</v>
      </c>
      <c r="D36" s="17" t="s">
        <v>70</v>
      </c>
      <c r="E36" s="1" t="s">
        <v>67</v>
      </c>
      <c r="F36" s="17">
        <v>7</v>
      </c>
      <c r="G36" s="17">
        <v>5</v>
      </c>
      <c r="H36" s="17">
        <v>5</v>
      </c>
      <c r="I36" s="17">
        <v>1</v>
      </c>
      <c r="J36" s="18">
        <f>SUM(G36:I36)</f>
        <v>11</v>
      </c>
      <c r="K36" s="17"/>
      <c r="L36" s="17"/>
      <c r="M36" s="17"/>
      <c r="N36" s="17"/>
      <c r="O36" s="17"/>
      <c r="P36" s="17"/>
      <c r="Q36" s="17"/>
      <c r="R36" s="17">
        <v>6</v>
      </c>
      <c r="S36" s="17">
        <v>1</v>
      </c>
      <c r="T36" s="36">
        <f>(Q36*2+S36)/(SUM(Q36:S36)*2)</f>
        <v>7.1428571428571425E-2</v>
      </c>
      <c r="U36" s="17">
        <v>23</v>
      </c>
      <c r="V36" s="17">
        <v>42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20">
        <f>G36-AJ36</f>
        <v>0</v>
      </c>
      <c r="AJ36" s="18">
        <f>SUM(AK36,AO36,AS36,AW36,BA36,BE36,BI36,BM36,BQ36,BU36,BY36)</f>
        <v>5</v>
      </c>
      <c r="AK36" s="17"/>
      <c r="AL36" s="17"/>
      <c r="AM36" s="17"/>
      <c r="AN36" s="28">
        <f>SUM(AK36,AM36)</f>
        <v>0</v>
      </c>
      <c r="AO36" s="17"/>
      <c r="AP36" s="17"/>
      <c r="AQ36" s="17"/>
      <c r="AR36" s="28">
        <f>SUM(AO36,AQ36)</f>
        <v>0</v>
      </c>
      <c r="AS36" s="17">
        <v>2</v>
      </c>
      <c r="AT36" s="17">
        <v>2</v>
      </c>
      <c r="AU36" s="17">
        <v>3</v>
      </c>
      <c r="AV36" s="28">
        <f>SUM(AS36,AU36)</f>
        <v>5</v>
      </c>
      <c r="AW36" s="17">
        <v>0</v>
      </c>
      <c r="AX36" s="17">
        <v>2</v>
      </c>
      <c r="AY36" s="17">
        <v>2</v>
      </c>
      <c r="AZ36" s="28">
        <f>SUM(AW36,AY36)</f>
        <v>2</v>
      </c>
      <c r="BA36" s="17"/>
      <c r="BB36" s="17"/>
      <c r="BC36" s="17"/>
      <c r="BD36" s="28">
        <f>SUM(BA36,BC36)</f>
        <v>0</v>
      </c>
      <c r="BE36" s="17"/>
      <c r="BF36" s="17"/>
      <c r="BG36" s="17"/>
      <c r="BH36" s="28">
        <f>SUM(BE36,BG36)</f>
        <v>0</v>
      </c>
      <c r="BI36" s="17">
        <v>1</v>
      </c>
      <c r="BJ36" s="17">
        <v>1</v>
      </c>
      <c r="BK36" s="17">
        <v>0</v>
      </c>
      <c r="BL36" s="28">
        <f>SUM(BI36,BK36)</f>
        <v>1</v>
      </c>
      <c r="BM36" s="17">
        <v>1</v>
      </c>
      <c r="BN36" s="17">
        <v>1</v>
      </c>
      <c r="BO36" s="17">
        <v>0</v>
      </c>
      <c r="BP36" s="17">
        <f>SUM(BM36,BO36)</f>
        <v>1</v>
      </c>
      <c r="BQ36" s="17">
        <v>1</v>
      </c>
      <c r="BR36" s="17">
        <v>1</v>
      </c>
      <c r="BS36" s="17">
        <v>1</v>
      </c>
      <c r="BT36" s="28">
        <f>SUM(BQ36,BS36)</f>
        <v>2</v>
      </c>
      <c r="BU36" s="17"/>
      <c r="BV36" s="17"/>
      <c r="BW36" s="17"/>
      <c r="BX36" s="28">
        <f>SUM(BU36,BW36)</f>
        <v>0</v>
      </c>
      <c r="BY36" s="17"/>
      <c r="BZ36" s="17"/>
      <c r="CA36" s="17"/>
      <c r="CB36" s="28">
        <f>SUM(BY36,CA36)</f>
        <v>0</v>
      </c>
      <c r="CC36" s="17"/>
      <c r="CD36" s="17"/>
      <c r="CE36" s="17"/>
      <c r="CF36" s="28">
        <f>SUM(CC36,CE36)</f>
        <v>0</v>
      </c>
      <c r="CG36" s="17"/>
      <c r="CH36" s="17"/>
      <c r="CI36" s="17"/>
      <c r="CJ36" s="28">
        <f>SUM(CG36,CI36)</f>
        <v>0</v>
      </c>
      <c r="CK36" s="17"/>
      <c r="CL36" s="17"/>
      <c r="CM36" s="17"/>
      <c r="CN36" s="28">
        <f>SUM(CK36,CM36)</f>
        <v>0</v>
      </c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</row>
    <row r="37" spans="1:124" ht="14.4">
      <c r="A37">
        <v>33</v>
      </c>
      <c r="C37" s="17">
        <v>43</v>
      </c>
      <c r="D37" s="17" t="s">
        <v>80</v>
      </c>
      <c r="E37" s="1" t="s">
        <v>57</v>
      </c>
      <c r="F37" s="17">
        <v>12</v>
      </c>
      <c r="G37" s="17">
        <v>7</v>
      </c>
      <c r="H37" s="17">
        <v>3</v>
      </c>
      <c r="I37" s="17">
        <v>0</v>
      </c>
      <c r="J37" s="18">
        <f>SUM(G37:I37)</f>
        <v>10</v>
      </c>
      <c r="K37" s="17"/>
      <c r="L37" s="17"/>
      <c r="M37" s="17"/>
      <c r="N37" s="17"/>
      <c r="O37" s="17"/>
      <c r="P37" s="17"/>
      <c r="Q37" s="17">
        <v>6</v>
      </c>
      <c r="R37" s="17">
        <v>6</v>
      </c>
      <c r="S37" s="17"/>
      <c r="T37" s="36">
        <f>(Q37*2+S37)/(SUM(Q37:S37)*2)</f>
        <v>0.5</v>
      </c>
      <c r="U37" s="17">
        <v>47</v>
      </c>
      <c r="V37" s="17">
        <v>55</v>
      </c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20">
        <f>G37-AJ37</f>
        <v>1</v>
      </c>
      <c r="AJ37" s="18">
        <f>SUM(AK37,AO37,AS37,AW37,BA37,BE37,BI37,BM37,BQ37,BU37,BY37)</f>
        <v>6</v>
      </c>
      <c r="AK37" s="17">
        <v>0</v>
      </c>
      <c r="AL37" s="17">
        <v>1</v>
      </c>
      <c r="AM37" s="17">
        <v>0</v>
      </c>
      <c r="AN37" s="28">
        <f>SUM(AK37,AM37)</f>
        <v>0</v>
      </c>
      <c r="AO37" s="17">
        <v>1</v>
      </c>
      <c r="AP37" s="17">
        <v>1</v>
      </c>
      <c r="AQ37" s="17">
        <v>0</v>
      </c>
      <c r="AR37" s="28">
        <f>SUM(AO37,AQ37)</f>
        <v>1</v>
      </c>
      <c r="AS37" s="17">
        <v>1</v>
      </c>
      <c r="AT37" s="17">
        <v>1</v>
      </c>
      <c r="AU37" s="17">
        <v>1</v>
      </c>
      <c r="AV37" s="28">
        <f>SUM(AS37,AU37)</f>
        <v>2</v>
      </c>
      <c r="AW37" s="17">
        <v>0</v>
      </c>
      <c r="AX37" s="17">
        <v>2</v>
      </c>
      <c r="AY37" s="17">
        <v>0</v>
      </c>
      <c r="AZ37" s="28">
        <f>SUM(AW37,AY37)</f>
        <v>0</v>
      </c>
      <c r="BA37" s="17">
        <v>1</v>
      </c>
      <c r="BB37" s="17">
        <v>1</v>
      </c>
      <c r="BC37" s="17">
        <v>1</v>
      </c>
      <c r="BD37" s="28">
        <f>SUM(BA37,BC37)</f>
        <v>2</v>
      </c>
      <c r="BE37" s="17"/>
      <c r="BF37" s="17"/>
      <c r="BG37" s="17"/>
      <c r="BH37" s="28">
        <f>SUM(BE37,BG37)</f>
        <v>0</v>
      </c>
      <c r="BI37" s="17">
        <v>1</v>
      </c>
      <c r="BJ37" s="17">
        <v>3</v>
      </c>
      <c r="BK37" s="17">
        <v>0</v>
      </c>
      <c r="BL37" s="28">
        <f>SUM(BI37,BK37)</f>
        <v>1</v>
      </c>
      <c r="BM37" s="17"/>
      <c r="BN37" s="17"/>
      <c r="BO37" s="17"/>
      <c r="BP37" s="17">
        <f>SUM(BM37,BO37)</f>
        <v>0</v>
      </c>
      <c r="BQ37" s="17">
        <v>1</v>
      </c>
      <c r="BR37" s="17">
        <v>1</v>
      </c>
      <c r="BS37" s="17">
        <v>0</v>
      </c>
      <c r="BT37" s="28">
        <f>SUM(BQ37,BS37)</f>
        <v>1</v>
      </c>
      <c r="BU37" s="17">
        <v>1</v>
      </c>
      <c r="BV37" s="17">
        <v>1</v>
      </c>
      <c r="BW37" s="17">
        <v>0</v>
      </c>
      <c r="BX37" s="28">
        <f>SUM(BU37,BW37)</f>
        <v>1</v>
      </c>
      <c r="BY37" s="17"/>
      <c r="BZ37" s="17"/>
      <c r="CA37" s="17"/>
      <c r="CB37" s="28">
        <f>SUM(BY37,CA37)</f>
        <v>0</v>
      </c>
      <c r="CC37" s="17">
        <v>1</v>
      </c>
      <c r="CD37" s="17">
        <v>1</v>
      </c>
      <c r="CE37" s="17">
        <v>1</v>
      </c>
      <c r="CF37" s="28">
        <f>SUM(CC37,CE37)</f>
        <v>2</v>
      </c>
      <c r="CG37" s="17"/>
      <c r="CH37" s="17"/>
      <c r="CI37" s="17"/>
      <c r="CJ37" s="28">
        <f>SUM(CG37,CI37)</f>
        <v>0</v>
      </c>
      <c r="CK37" s="17"/>
      <c r="CL37" s="17"/>
      <c r="CM37" s="17"/>
      <c r="CN37" s="28">
        <f>SUM(CK37,CM37)</f>
        <v>0</v>
      </c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</row>
    <row r="38" spans="1:124" ht="14.4">
      <c r="A38">
        <v>34</v>
      </c>
      <c r="C38" s="17">
        <v>47</v>
      </c>
      <c r="D38" s="17" t="s">
        <v>73</v>
      </c>
      <c r="E38" s="1" t="s">
        <v>57</v>
      </c>
      <c r="F38" s="17">
        <v>9</v>
      </c>
      <c r="G38" s="17">
        <v>6</v>
      </c>
      <c r="H38" s="17">
        <v>3</v>
      </c>
      <c r="I38" s="17">
        <v>1</v>
      </c>
      <c r="J38" s="18">
        <f>SUM(G38:I38)</f>
        <v>10</v>
      </c>
      <c r="K38" s="17"/>
      <c r="L38" s="17"/>
      <c r="M38" s="17"/>
      <c r="N38" s="17"/>
      <c r="O38" s="17"/>
      <c r="P38" s="17"/>
      <c r="Q38" s="17">
        <v>4</v>
      </c>
      <c r="R38" s="17">
        <v>5</v>
      </c>
      <c r="S38" s="17"/>
      <c r="T38" s="36">
        <f>(Q38*2+S38)/(SUM(Q38:S38)*2)</f>
        <v>0.44444444444444442</v>
      </c>
      <c r="U38" s="17">
        <v>32</v>
      </c>
      <c r="V38" s="17">
        <v>44</v>
      </c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20">
        <f>G38-AJ38</f>
        <v>0</v>
      </c>
      <c r="AJ38" s="18">
        <f>SUM(AK38,AO38,AS38,AW38,BA38,BE38,BI38,BM38,BQ38,BU38,BY38)</f>
        <v>6</v>
      </c>
      <c r="AK38" s="17"/>
      <c r="AL38" s="17"/>
      <c r="AM38" s="17"/>
      <c r="AN38" s="28">
        <f>SUM(AK38,AM38)</f>
        <v>0</v>
      </c>
      <c r="AO38" s="17">
        <v>1</v>
      </c>
      <c r="AP38" s="17">
        <v>1</v>
      </c>
      <c r="AQ38" s="17">
        <v>1</v>
      </c>
      <c r="AR38" s="28">
        <f>SUM(AO38,AQ38)</f>
        <v>2</v>
      </c>
      <c r="AS38" s="17">
        <v>0</v>
      </c>
      <c r="AT38" s="17">
        <v>1</v>
      </c>
      <c r="AU38" s="17">
        <v>1</v>
      </c>
      <c r="AV38" s="28">
        <f>SUM(AS38,AU38)</f>
        <v>1</v>
      </c>
      <c r="AW38" s="17">
        <v>3</v>
      </c>
      <c r="AX38" s="17">
        <v>1</v>
      </c>
      <c r="AY38" s="17">
        <v>0</v>
      </c>
      <c r="AZ38" s="28">
        <f>SUM(AW38,AY38)</f>
        <v>3</v>
      </c>
      <c r="BA38" s="17">
        <v>0</v>
      </c>
      <c r="BB38" s="17">
        <v>1</v>
      </c>
      <c r="BC38" s="17">
        <v>2</v>
      </c>
      <c r="BD38" s="28">
        <f>SUM(BA38,BC38)</f>
        <v>2</v>
      </c>
      <c r="BE38" s="17"/>
      <c r="BF38" s="17"/>
      <c r="BG38" s="17"/>
      <c r="BH38" s="28">
        <f>SUM(BE38,BG38)</f>
        <v>0</v>
      </c>
      <c r="BI38" s="17">
        <v>1</v>
      </c>
      <c r="BJ38" s="17">
        <v>3</v>
      </c>
      <c r="BK38" s="17">
        <v>0</v>
      </c>
      <c r="BL38" s="28">
        <f>SUM(BI38,BK38)</f>
        <v>1</v>
      </c>
      <c r="BM38" s="17"/>
      <c r="BN38" s="17"/>
      <c r="BO38" s="17"/>
      <c r="BP38" s="17">
        <f>SUM(BM38,BO38)</f>
        <v>0</v>
      </c>
      <c r="BQ38" s="17">
        <v>1</v>
      </c>
      <c r="BR38" s="17">
        <v>1</v>
      </c>
      <c r="BS38" s="17">
        <v>0</v>
      </c>
      <c r="BT38" s="28">
        <f>SUM(BQ38,BS38)</f>
        <v>1</v>
      </c>
      <c r="BU38" s="17">
        <v>0</v>
      </c>
      <c r="BV38" s="17">
        <v>1</v>
      </c>
      <c r="BW38" s="17">
        <v>0</v>
      </c>
      <c r="BX38" s="28">
        <f>SUM(BU38,BW38)</f>
        <v>0</v>
      </c>
      <c r="BY38" s="17"/>
      <c r="BZ38" s="17"/>
      <c r="CA38" s="17"/>
      <c r="CB38" s="28">
        <f>SUM(BY38,CA38)</f>
        <v>0</v>
      </c>
      <c r="CC38" s="17"/>
      <c r="CD38" s="17"/>
      <c r="CE38" s="17"/>
      <c r="CF38" s="28">
        <f>SUM(CC38,CE38)</f>
        <v>0</v>
      </c>
      <c r="CG38" s="17"/>
      <c r="CH38" s="17"/>
      <c r="CI38" s="17"/>
      <c r="CJ38" s="28">
        <f>SUM(CG38,CI38)</f>
        <v>0</v>
      </c>
      <c r="CK38" s="17"/>
      <c r="CL38" s="17"/>
      <c r="CM38" s="17"/>
      <c r="CN38" s="28">
        <f>SUM(CK38,CM38)</f>
        <v>0</v>
      </c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</row>
    <row r="39" spans="1:124" ht="14.4">
      <c r="A39">
        <v>35</v>
      </c>
      <c r="C39" s="17">
        <v>34</v>
      </c>
      <c r="D39" s="17" t="s">
        <v>92</v>
      </c>
      <c r="E39" s="1" t="s">
        <v>51</v>
      </c>
      <c r="F39" s="17">
        <v>12</v>
      </c>
      <c r="G39" s="17">
        <v>5</v>
      </c>
      <c r="H39" s="17">
        <v>4</v>
      </c>
      <c r="I39" s="17">
        <v>1</v>
      </c>
      <c r="J39" s="18">
        <f>SUM(G39:I39)</f>
        <v>10</v>
      </c>
      <c r="K39" s="17"/>
      <c r="L39" s="17"/>
      <c r="M39" s="17"/>
      <c r="N39" s="17"/>
      <c r="O39" s="17"/>
      <c r="P39" s="17"/>
      <c r="Q39" s="17">
        <v>6</v>
      </c>
      <c r="R39" s="17">
        <v>5</v>
      </c>
      <c r="S39" s="17">
        <v>1</v>
      </c>
      <c r="T39" s="36">
        <f>(Q39*2+S39)/(SUM(Q39:S39)*2)</f>
        <v>0.54166666666666663</v>
      </c>
      <c r="U39" s="17">
        <v>52</v>
      </c>
      <c r="V39" s="17">
        <v>44</v>
      </c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20">
        <f>G39-AJ39</f>
        <v>4</v>
      </c>
      <c r="AJ39" s="18">
        <f>SUM(AK39,AO39,AS39,AW39,BA39,BE39,BI39,BM39,BQ39,BU39,BY39)</f>
        <v>1</v>
      </c>
      <c r="AK39" s="17"/>
      <c r="AL39" s="17"/>
      <c r="AM39" s="17"/>
      <c r="AN39" s="28">
        <f>SUM(AK39,AM39)</f>
        <v>0</v>
      </c>
      <c r="AO39" s="17">
        <v>0</v>
      </c>
      <c r="AP39" s="17">
        <v>1</v>
      </c>
      <c r="AQ39" s="17">
        <v>0</v>
      </c>
      <c r="AR39" s="28">
        <f>SUM(AO39,AQ39)</f>
        <v>0</v>
      </c>
      <c r="AS39" s="17">
        <v>0</v>
      </c>
      <c r="AT39" s="17">
        <v>2</v>
      </c>
      <c r="AU39" s="17">
        <v>0</v>
      </c>
      <c r="AV39" s="28">
        <f>SUM(AS39,AU39)</f>
        <v>0</v>
      </c>
      <c r="AW39" s="17">
        <v>0</v>
      </c>
      <c r="AX39" s="17">
        <v>1</v>
      </c>
      <c r="AY39" s="17">
        <v>1</v>
      </c>
      <c r="AZ39" s="28">
        <f>SUM(AW39,AY39)</f>
        <v>1</v>
      </c>
      <c r="BA39" s="17">
        <v>0</v>
      </c>
      <c r="BB39" s="17">
        <v>1</v>
      </c>
      <c r="BC39" s="17">
        <v>0</v>
      </c>
      <c r="BD39" s="28">
        <f>SUM(BA39,BC39)</f>
        <v>0</v>
      </c>
      <c r="BE39" s="17"/>
      <c r="BF39" s="17"/>
      <c r="BG39" s="17"/>
      <c r="BH39" s="28">
        <f>SUM(BE39,BG39)</f>
        <v>0</v>
      </c>
      <c r="BI39" s="17"/>
      <c r="BJ39" s="17"/>
      <c r="BK39" s="17"/>
      <c r="BL39" s="28">
        <f>SUM(BI39,BK39)</f>
        <v>0</v>
      </c>
      <c r="BM39" s="17">
        <v>1</v>
      </c>
      <c r="BN39" s="17">
        <v>3</v>
      </c>
      <c r="BO39" s="17">
        <v>3</v>
      </c>
      <c r="BP39" s="17">
        <f>SUM(BM39,BO39)</f>
        <v>4</v>
      </c>
      <c r="BQ39" s="17">
        <v>0</v>
      </c>
      <c r="BR39" s="17">
        <v>1</v>
      </c>
      <c r="BS39" s="17">
        <v>0</v>
      </c>
      <c r="BT39" s="28">
        <f>SUM(BQ39,BS39)</f>
        <v>0</v>
      </c>
      <c r="BU39" s="17">
        <v>0</v>
      </c>
      <c r="BV39" s="17">
        <v>1</v>
      </c>
      <c r="BW39" s="17">
        <v>0</v>
      </c>
      <c r="BX39" s="28">
        <f>SUM(BU39,BW39)</f>
        <v>0</v>
      </c>
      <c r="BY39" s="17"/>
      <c r="BZ39" s="17"/>
      <c r="CA39" s="17"/>
      <c r="CB39" s="28">
        <f>SUM(BY39,CA39)</f>
        <v>0</v>
      </c>
      <c r="CC39" s="17"/>
      <c r="CD39" s="17"/>
      <c r="CE39" s="17"/>
      <c r="CF39" s="28">
        <f>SUM(CC39,CE39)</f>
        <v>0</v>
      </c>
      <c r="CG39" s="17">
        <v>3</v>
      </c>
      <c r="CH39" s="17">
        <v>1</v>
      </c>
      <c r="CI39" s="17">
        <v>0</v>
      </c>
      <c r="CJ39" s="28">
        <f>SUM(CG39,CI39)</f>
        <v>3</v>
      </c>
      <c r="CK39" s="17">
        <v>1</v>
      </c>
      <c r="CL39" s="17">
        <v>1</v>
      </c>
      <c r="CM39" s="17">
        <v>1</v>
      </c>
      <c r="CN39" s="28">
        <f>SUM(CK39,CM39)</f>
        <v>2</v>
      </c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</row>
    <row r="40" spans="1:124" ht="14.4">
      <c r="A40">
        <v>36</v>
      </c>
      <c r="C40" s="17">
        <v>33</v>
      </c>
      <c r="D40" s="17" t="s">
        <v>96</v>
      </c>
      <c r="E40" s="1" t="s">
        <v>51</v>
      </c>
      <c r="F40" s="17">
        <v>12</v>
      </c>
      <c r="G40" s="17">
        <v>4</v>
      </c>
      <c r="H40" s="17">
        <v>3</v>
      </c>
      <c r="I40" s="17">
        <v>3</v>
      </c>
      <c r="J40" s="18">
        <f>SUM(G40:I40)</f>
        <v>10</v>
      </c>
      <c r="K40" s="17"/>
      <c r="L40" s="17"/>
      <c r="M40" s="17"/>
      <c r="N40" s="17"/>
      <c r="O40" s="17"/>
      <c r="P40" s="17"/>
      <c r="Q40" s="17">
        <v>6</v>
      </c>
      <c r="R40" s="17">
        <v>5</v>
      </c>
      <c r="S40" s="17">
        <v>1</v>
      </c>
      <c r="T40" s="36">
        <f>(Q40*2+S40)/(SUM(Q40:S40)*2)</f>
        <v>0.54166666666666663</v>
      </c>
      <c r="U40" s="17">
        <v>52</v>
      </c>
      <c r="V40" s="17">
        <v>44</v>
      </c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20">
        <f>G40-AJ40</f>
        <v>3</v>
      </c>
      <c r="AJ40" s="18">
        <f>SUM(AK40,AO40,AS40,AW40,BA40,BE40,BI40,BM40,BQ40,BU40,BY40)</f>
        <v>1</v>
      </c>
      <c r="AK40" s="17"/>
      <c r="AL40" s="17"/>
      <c r="AM40" s="17"/>
      <c r="AN40" s="28">
        <f>SUM(AK40,AM40)</f>
        <v>0</v>
      </c>
      <c r="AO40" s="17">
        <v>0</v>
      </c>
      <c r="AP40" s="17">
        <v>1</v>
      </c>
      <c r="AQ40" s="17">
        <v>1</v>
      </c>
      <c r="AR40" s="28">
        <f>SUM(AO40,AQ40)</f>
        <v>1</v>
      </c>
      <c r="AS40" s="17">
        <v>0</v>
      </c>
      <c r="AT40" s="17">
        <v>2</v>
      </c>
      <c r="AU40" s="17">
        <v>0</v>
      </c>
      <c r="AV40" s="28">
        <f>SUM(AS40,AU40)</f>
        <v>0</v>
      </c>
      <c r="AW40" s="17">
        <v>0</v>
      </c>
      <c r="AX40" s="17">
        <v>1</v>
      </c>
      <c r="AY40" s="17">
        <v>0</v>
      </c>
      <c r="AZ40" s="28">
        <f>SUM(AW40,AY40)</f>
        <v>0</v>
      </c>
      <c r="BA40" s="17">
        <v>0</v>
      </c>
      <c r="BB40" s="17">
        <v>1</v>
      </c>
      <c r="BC40" s="17">
        <v>1</v>
      </c>
      <c r="BD40" s="28">
        <f>SUM(BA40,BC40)</f>
        <v>1</v>
      </c>
      <c r="BE40" s="17"/>
      <c r="BF40" s="17"/>
      <c r="BG40" s="17"/>
      <c r="BH40" s="28">
        <f>SUM(BE40,BG40)</f>
        <v>0</v>
      </c>
      <c r="BI40" s="17"/>
      <c r="BJ40" s="17"/>
      <c r="BK40" s="17"/>
      <c r="BL40" s="28">
        <f>SUM(BI40,BK40)</f>
        <v>0</v>
      </c>
      <c r="BM40" s="17">
        <v>1</v>
      </c>
      <c r="BN40" s="17">
        <v>3</v>
      </c>
      <c r="BO40" s="17">
        <v>1</v>
      </c>
      <c r="BP40" s="17">
        <f>SUM(BM40,BO40)</f>
        <v>2</v>
      </c>
      <c r="BQ40" s="17">
        <v>0</v>
      </c>
      <c r="BR40" s="17">
        <v>1</v>
      </c>
      <c r="BS40" s="17">
        <v>0</v>
      </c>
      <c r="BT40" s="28">
        <f>SUM(BQ40,BS40)</f>
        <v>0</v>
      </c>
      <c r="BU40" s="17">
        <v>0</v>
      </c>
      <c r="BV40" s="17">
        <v>1</v>
      </c>
      <c r="BW40" s="17">
        <v>0</v>
      </c>
      <c r="BX40" s="28">
        <f>SUM(BU40,BW40)</f>
        <v>0</v>
      </c>
      <c r="BY40" s="17"/>
      <c r="BZ40" s="17"/>
      <c r="CA40" s="17"/>
      <c r="CB40" s="28">
        <f>SUM(BY40,CA40)</f>
        <v>0</v>
      </c>
      <c r="CC40" s="17"/>
      <c r="CD40" s="17"/>
      <c r="CE40" s="17"/>
      <c r="CF40" s="28">
        <f>SUM(CC40,CE40)</f>
        <v>0</v>
      </c>
      <c r="CG40" s="17">
        <v>1</v>
      </c>
      <c r="CH40" s="17">
        <v>1</v>
      </c>
      <c r="CI40" s="17">
        <v>2</v>
      </c>
      <c r="CJ40" s="28">
        <f>SUM(CG40,CI40)</f>
        <v>3</v>
      </c>
      <c r="CK40" s="17">
        <v>2</v>
      </c>
      <c r="CL40" s="17">
        <v>1</v>
      </c>
      <c r="CM40" s="17">
        <v>1</v>
      </c>
      <c r="CN40" s="28">
        <f>SUM(CK40,CM40)</f>
        <v>3</v>
      </c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</row>
    <row r="41" spans="1:124" ht="14.4">
      <c r="A41">
        <v>37</v>
      </c>
      <c r="C41" s="17">
        <v>67</v>
      </c>
      <c r="D41" s="17" t="s">
        <v>76</v>
      </c>
      <c r="E41" s="1" t="s">
        <v>54</v>
      </c>
      <c r="F41" s="17">
        <v>7</v>
      </c>
      <c r="G41" s="17">
        <v>4</v>
      </c>
      <c r="H41" s="17">
        <v>2</v>
      </c>
      <c r="I41" s="17">
        <v>4</v>
      </c>
      <c r="J41" s="18">
        <f>SUM(G41:I41)</f>
        <v>10</v>
      </c>
      <c r="K41" s="17"/>
      <c r="L41" s="17"/>
      <c r="M41" s="17"/>
      <c r="N41" s="17"/>
      <c r="O41" s="17"/>
      <c r="P41" s="17"/>
      <c r="Q41" s="17">
        <v>4</v>
      </c>
      <c r="R41" s="17">
        <v>3</v>
      </c>
      <c r="S41" s="17"/>
      <c r="T41" s="36">
        <f>(Q41*2+S41)/(SUM(Q41:S41)*2)</f>
        <v>0.5714285714285714</v>
      </c>
      <c r="U41" s="17">
        <v>35</v>
      </c>
      <c r="V41" s="17">
        <v>30</v>
      </c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20">
        <f>G41-AJ41</f>
        <v>0</v>
      </c>
      <c r="AJ41" s="18">
        <f>SUM(AK41,AO41,AS41,AW41,BA41,BE41,BI41,BM41,BQ41,BU41,BY41)</f>
        <v>4</v>
      </c>
      <c r="AK41" s="17"/>
      <c r="AL41" s="17"/>
      <c r="AM41" s="17"/>
      <c r="AN41" s="28">
        <f>SUM(AK41,AM41)</f>
        <v>0</v>
      </c>
      <c r="AO41" s="17"/>
      <c r="AP41" s="17"/>
      <c r="AQ41" s="17"/>
      <c r="AR41" s="28">
        <f>SUM(AO41,AQ41)</f>
        <v>0</v>
      </c>
      <c r="AS41" s="17"/>
      <c r="AT41" s="17"/>
      <c r="AU41" s="17"/>
      <c r="AV41" s="28">
        <f>SUM(AS41,AU41)</f>
        <v>0</v>
      </c>
      <c r="AW41" s="17">
        <v>1</v>
      </c>
      <c r="AX41" s="17">
        <v>2</v>
      </c>
      <c r="AY41" s="17">
        <v>1</v>
      </c>
      <c r="AZ41" s="28">
        <f>SUM(AW41,AY41)</f>
        <v>2</v>
      </c>
      <c r="BA41" s="17">
        <v>0</v>
      </c>
      <c r="BB41" s="17">
        <v>1</v>
      </c>
      <c r="BC41" s="17">
        <v>1</v>
      </c>
      <c r="BD41" s="28">
        <f>SUM(BA41,BC41)</f>
        <v>1</v>
      </c>
      <c r="BE41" s="17"/>
      <c r="BF41" s="17"/>
      <c r="BG41" s="17"/>
      <c r="BH41" s="28">
        <f>SUM(BE41,BG41)</f>
        <v>0</v>
      </c>
      <c r="BI41" s="17">
        <v>2</v>
      </c>
      <c r="BJ41" s="17">
        <v>2</v>
      </c>
      <c r="BK41" s="17">
        <v>1</v>
      </c>
      <c r="BL41" s="28">
        <f>SUM(BI41,BK41)</f>
        <v>3</v>
      </c>
      <c r="BM41" s="17">
        <v>0</v>
      </c>
      <c r="BN41" s="17">
        <v>1</v>
      </c>
      <c r="BO41" s="17">
        <v>1</v>
      </c>
      <c r="BP41" s="17">
        <f>SUM(BM41,BO41)</f>
        <v>1</v>
      </c>
      <c r="BQ41" s="17">
        <v>1</v>
      </c>
      <c r="BR41" s="17">
        <v>1</v>
      </c>
      <c r="BS41" s="17">
        <v>2</v>
      </c>
      <c r="BT41" s="28">
        <f>SUM(BQ41,BS41)</f>
        <v>3</v>
      </c>
      <c r="BU41" s="17"/>
      <c r="BV41" s="17"/>
      <c r="BW41" s="17"/>
      <c r="BX41" s="28">
        <f>SUM(BU41,BW41)</f>
        <v>0</v>
      </c>
      <c r="BY41" s="17"/>
      <c r="BZ41" s="17"/>
      <c r="CA41" s="17"/>
      <c r="CB41" s="28">
        <f>SUM(BY41,CA41)</f>
        <v>0</v>
      </c>
      <c r="CC41" s="17"/>
      <c r="CD41" s="17"/>
      <c r="CE41" s="17"/>
      <c r="CF41" s="28">
        <f>SUM(CC41,CE41)</f>
        <v>0</v>
      </c>
      <c r="CG41" s="17"/>
      <c r="CH41" s="17"/>
      <c r="CI41" s="17"/>
      <c r="CJ41" s="28">
        <f>SUM(CG41,CI41)</f>
        <v>0</v>
      </c>
      <c r="CK41" s="17"/>
      <c r="CL41" s="17"/>
      <c r="CM41" s="17"/>
      <c r="CN41" s="28">
        <f>SUM(CK41,CM41)</f>
        <v>0</v>
      </c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</row>
    <row r="42" spans="1:124" ht="14.4">
      <c r="A42">
        <v>38</v>
      </c>
      <c r="C42" s="17">
        <v>76</v>
      </c>
      <c r="D42" s="17" t="s">
        <v>87</v>
      </c>
      <c r="E42" s="1" t="s">
        <v>40</v>
      </c>
      <c r="F42" s="17">
        <v>12</v>
      </c>
      <c r="G42" s="17">
        <v>4</v>
      </c>
      <c r="H42" s="17">
        <v>2</v>
      </c>
      <c r="I42" s="17">
        <v>4</v>
      </c>
      <c r="J42" s="18">
        <f>SUM(G42:I42)</f>
        <v>10</v>
      </c>
      <c r="K42" s="17"/>
      <c r="L42" s="17"/>
      <c r="M42" s="17"/>
      <c r="N42" s="17"/>
      <c r="O42" s="17"/>
      <c r="P42" s="17"/>
      <c r="Q42" s="17">
        <v>10</v>
      </c>
      <c r="R42" s="17">
        <v>2</v>
      </c>
      <c r="S42" s="17"/>
      <c r="T42" s="36">
        <f>(Q42*2+S42)/(SUM(Q42:S42)*2)</f>
        <v>0.83333333333333337</v>
      </c>
      <c r="U42" s="17">
        <v>73</v>
      </c>
      <c r="V42" s="17">
        <v>42</v>
      </c>
      <c r="W42" s="37"/>
      <c r="X42" s="37">
        <v>1</v>
      </c>
      <c r="Y42" s="37">
        <v>2</v>
      </c>
      <c r="Z42" s="37">
        <v>0</v>
      </c>
      <c r="AA42" s="37">
        <v>0</v>
      </c>
      <c r="AB42" s="37"/>
      <c r="AC42" s="37"/>
      <c r="AD42" s="37">
        <v>1</v>
      </c>
      <c r="AE42" s="37"/>
      <c r="AF42" s="37"/>
      <c r="AG42" s="37">
        <v>4</v>
      </c>
      <c r="AH42" s="37">
        <v>7</v>
      </c>
      <c r="AI42" s="20">
        <f>G42-AJ42</f>
        <v>1</v>
      </c>
      <c r="AJ42" s="18">
        <f>SUM(AK42,AO42,AS42,AW42,BA42,BE42,BI42,BM42,BQ42,BU42,BY42)</f>
        <v>3</v>
      </c>
      <c r="AK42" s="17">
        <v>1</v>
      </c>
      <c r="AL42" s="17">
        <v>1</v>
      </c>
      <c r="AM42" s="17">
        <v>0</v>
      </c>
      <c r="AN42" s="28">
        <f>SUM(AK42,AM42)</f>
        <v>1</v>
      </c>
      <c r="AO42" s="17">
        <v>0</v>
      </c>
      <c r="AP42" s="17">
        <v>1</v>
      </c>
      <c r="AQ42" s="17">
        <v>1</v>
      </c>
      <c r="AR42" s="28">
        <f>SUM(AO42,AQ42)</f>
        <v>1</v>
      </c>
      <c r="AS42" s="17">
        <v>0</v>
      </c>
      <c r="AT42" s="17">
        <v>1</v>
      </c>
      <c r="AU42" s="17">
        <v>0</v>
      </c>
      <c r="AV42" s="28">
        <f>SUM(AS42,AU42)</f>
        <v>0</v>
      </c>
      <c r="AW42" s="17"/>
      <c r="AX42" s="17"/>
      <c r="AY42" s="17"/>
      <c r="AZ42" s="28">
        <f>SUM(AW42,AY42)</f>
        <v>0</v>
      </c>
      <c r="BA42" s="17">
        <v>0</v>
      </c>
      <c r="BB42" s="17">
        <v>1</v>
      </c>
      <c r="BC42" s="17">
        <v>0</v>
      </c>
      <c r="BD42" s="28">
        <f>SUM(BA42,BC42)</f>
        <v>0</v>
      </c>
      <c r="BE42" s="17">
        <v>1</v>
      </c>
      <c r="BF42" s="17">
        <v>1</v>
      </c>
      <c r="BG42" s="17">
        <v>1</v>
      </c>
      <c r="BH42" s="28">
        <f>SUM(BE42,BG42)</f>
        <v>2</v>
      </c>
      <c r="BI42" s="17">
        <v>0</v>
      </c>
      <c r="BJ42" s="17">
        <v>1</v>
      </c>
      <c r="BK42" s="17">
        <v>1</v>
      </c>
      <c r="BL42" s="28">
        <f>SUM(BI42,BK42)</f>
        <v>1</v>
      </c>
      <c r="BM42" s="17">
        <v>0</v>
      </c>
      <c r="BN42" s="17">
        <v>2</v>
      </c>
      <c r="BO42" s="17">
        <v>2</v>
      </c>
      <c r="BP42" s="17">
        <f>SUM(BM42,BO42)</f>
        <v>2</v>
      </c>
      <c r="BQ42" s="17">
        <v>1</v>
      </c>
      <c r="BR42" s="17">
        <v>3</v>
      </c>
      <c r="BS42" s="17">
        <v>1</v>
      </c>
      <c r="BT42" s="28">
        <f>SUM(BQ42,BS42)</f>
        <v>2</v>
      </c>
      <c r="BU42" s="17"/>
      <c r="BV42" s="17"/>
      <c r="BW42" s="17"/>
      <c r="BX42" s="28">
        <f>SUM(BU42,BW42)</f>
        <v>0</v>
      </c>
      <c r="BY42" s="17"/>
      <c r="BZ42" s="17"/>
      <c r="CA42" s="17"/>
      <c r="CB42" s="28">
        <f>SUM(BY42,CA42)</f>
        <v>0</v>
      </c>
      <c r="CC42" s="17">
        <v>1</v>
      </c>
      <c r="CD42" s="17">
        <v>1</v>
      </c>
      <c r="CE42" s="17">
        <v>0</v>
      </c>
      <c r="CF42" s="28">
        <f>SUM(CC42,CE42)</f>
        <v>1</v>
      </c>
      <c r="CG42" s="17"/>
      <c r="CH42" s="17"/>
      <c r="CI42" s="17"/>
      <c r="CJ42" s="28">
        <f>SUM(CG42,CI42)</f>
        <v>0</v>
      </c>
      <c r="CK42" s="17"/>
      <c r="CL42" s="17"/>
      <c r="CM42" s="17"/>
      <c r="CN42" s="28">
        <f>SUM(CK42,CM42)</f>
        <v>0</v>
      </c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</row>
    <row r="43" spans="1:124" ht="14.4">
      <c r="A43">
        <v>39</v>
      </c>
      <c r="C43" s="17">
        <v>52</v>
      </c>
      <c r="D43" s="17" t="s">
        <v>83</v>
      </c>
      <c r="E43" s="1" t="s">
        <v>47</v>
      </c>
      <c r="F43" s="17">
        <v>12</v>
      </c>
      <c r="G43" s="17">
        <v>2</v>
      </c>
      <c r="H43" s="17">
        <v>6</v>
      </c>
      <c r="I43" s="17">
        <v>2</v>
      </c>
      <c r="J43" s="18">
        <f>SUM(G43:I43)</f>
        <v>10</v>
      </c>
      <c r="K43" s="17"/>
      <c r="L43" s="17"/>
      <c r="M43" s="17"/>
      <c r="N43" s="17"/>
      <c r="O43" s="17"/>
      <c r="P43" s="17"/>
      <c r="Q43" s="17">
        <v>6</v>
      </c>
      <c r="R43" s="17">
        <v>4</v>
      </c>
      <c r="S43" s="17">
        <v>2</v>
      </c>
      <c r="T43" s="36">
        <f>(Q43*2+S43)/(SUM(Q43:S43)*2)</f>
        <v>0.58333333333333337</v>
      </c>
      <c r="U43" s="17">
        <v>59</v>
      </c>
      <c r="V43" s="17">
        <v>45</v>
      </c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20">
        <f>G43-AJ43</f>
        <v>0</v>
      </c>
      <c r="AJ43" s="18">
        <f>SUM(AK43,AO43,AS43,AW43,BA43,BE43,BI43,BM43,BQ43,BU43,BY43)</f>
        <v>2</v>
      </c>
      <c r="AK43" s="17"/>
      <c r="AL43" s="17"/>
      <c r="AM43" s="17"/>
      <c r="AN43" s="28">
        <f>SUM(AK43,AM43)</f>
        <v>0</v>
      </c>
      <c r="AO43" s="17"/>
      <c r="AP43" s="17"/>
      <c r="AQ43" s="17"/>
      <c r="AR43" s="28">
        <f>SUM(AO43,AQ43)</f>
        <v>0</v>
      </c>
      <c r="AS43" s="17">
        <v>0</v>
      </c>
      <c r="AT43" s="17">
        <v>1</v>
      </c>
      <c r="AU43" s="17">
        <v>0</v>
      </c>
      <c r="AV43" s="28">
        <f>SUM(AS43,AU43)</f>
        <v>0</v>
      </c>
      <c r="AW43" s="17">
        <v>0</v>
      </c>
      <c r="AX43" s="17">
        <v>2</v>
      </c>
      <c r="AY43" s="17">
        <v>1</v>
      </c>
      <c r="AZ43" s="28">
        <f>SUM(AW43,AY43)</f>
        <v>1</v>
      </c>
      <c r="BA43" s="17">
        <v>1</v>
      </c>
      <c r="BB43" s="17">
        <v>3</v>
      </c>
      <c r="BC43" s="17">
        <v>0</v>
      </c>
      <c r="BD43" s="28">
        <f>SUM(BA43,BC43)</f>
        <v>1</v>
      </c>
      <c r="BE43" s="17">
        <v>0</v>
      </c>
      <c r="BF43" s="17">
        <v>1</v>
      </c>
      <c r="BG43" s="17">
        <v>0</v>
      </c>
      <c r="BH43" s="28">
        <f>SUM(BE43,BG43)</f>
        <v>0</v>
      </c>
      <c r="BI43" s="17">
        <v>1</v>
      </c>
      <c r="BJ43" s="17">
        <v>1</v>
      </c>
      <c r="BK43" s="17">
        <v>0</v>
      </c>
      <c r="BL43" s="28">
        <f>SUM(BI43,BK43)</f>
        <v>1</v>
      </c>
      <c r="BM43" s="17">
        <v>0</v>
      </c>
      <c r="BN43" s="17">
        <v>2</v>
      </c>
      <c r="BO43" s="17">
        <v>2</v>
      </c>
      <c r="BP43" s="17">
        <f>SUM(BM43,BO43)</f>
        <v>2</v>
      </c>
      <c r="BQ43" s="17"/>
      <c r="BR43" s="17"/>
      <c r="BS43" s="17"/>
      <c r="BT43" s="28">
        <f>SUM(BQ43,BS43)</f>
        <v>0</v>
      </c>
      <c r="BU43" s="17"/>
      <c r="BV43" s="17"/>
      <c r="BW43" s="17"/>
      <c r="BX43" s="28">
        <f>SUM(BU43,BW43)</f>
        <v>0</v>
      </c>
      <c r="BY43" s="17">
        <v>0</v>
      </c>
      <c r="BZ43" s="17">
        <v>1</v>
      </c>
      <c r="CA43" s="17">
        <v>3</v>
      </c>
      <c r="CB43" s="28">
        <f>SUM(BY43,CA43)</f>
        <v>3</v>
      </c>
      <c r="CC43" s="17">
        <v>0</v>
      </c>
      <c r="CD43" s="17">
        <v>1</v>
      </c>
      <c r="CE43" s="17">
        <v>2</v>
      </c>
      <c r="CF43" s="28">
        <f>SUM(CC43,CE43)</f>
        <v>2</v>
      </c>
      <c r="CG43" s="17"/>
      <c r="CH43" s="17"/>
      <c r="CI43" s="17"/>
      <c r="CJ43" s="28">
        <f>SUM(CG43,CI43)</f>
        <v>0</v>
      </c>
      <c r="CK43" s="17"/>
      <c r="CL43" s="17"/>
      <c r="CM43" s="17"/>
      <c r="CN43" s="28">
        <f>SUM(CK43,CM43)</f>
        <v>0</v>
      </c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</row>
    <row r="44" spans="1:124" ht="14.4">
      <c r="A44">
        <v>40</v>
      </c>
      <c r="C44" s="17">
        <v>82</v>
      </c>
      <c r="D44" s="17" t="s">
        <v>89</v>
      </c>
      <c r="E44" s="1" t="s">
        <v>49</v>
      </c>
      <c r="F44" s="17">
        <v>12</v>
      </c>
      <c r="G44" s="17">
        <v>1</v>
      </c>
      <c r="H44" s="17">
        <v>7</v>
      </c>
      <c r="I44" s="17">
        <v>2</v>
      </c>
      <c r="J44" s="18">
        <f>SUM(G44:I44)</f>
        <v>10</v>
      </c>
      <c r="K44" s="17"/>
      <c r="L44" s="17"/>
      <c r="M44" s="17"/>
      <c r="N44" s="17"/>
      <c r="O44" s="17"/>
      <c r="P44" s="17"/>
      <c r="Q44" s="17">
        <v>2</v>
      </c>
      <c r="R44" s="17">
        <v>9</v>
      </c>
      <c r="S44" s="17">
        <v>1</v>
      </c>
      <c r="T44" s="36">
        <f>(Q44*2+S44)/(SUM(Q44:S44)*2)</f>
        <v>0.20833333333333334</v>
      </c>
      <c r="U44" s="17">
        <v>46</v>
      </c>
      <c r="V44" s="17">
        <v>71</v>
      </c>
      <c r="W44" s="37"/>
      <c r="X44" s="37">
        <v>2</v>
      </c>
      <c r="Y44" s="37">
        <v>1</v>
      </c>
      <c r="Z44" s="37">
        <v>3</v>
      </c>
      <c r="AA44" s="37"/>
      <c r="AB44" s="37"/>
      <c r="AC44" s="37"/>
      <c r="AD44" s="37">
        <v>1</v>
      </c>
      <c r="AE44" s="37">
        <v>1</v>
      </c>
      <c r="AF44" s="37"/>
      <c r="AG44" s="37">
        <v>8</v>
      </c>
      <c r="AH44" s="37">
        <v>17</v>
      </c>
      <c r="AI44" s="20">
        <f>G44-AJ44</f>
        <v>0</v>
      </c>
      <c r="AJ44" s="18">
        <f>SUM(AK44,AO44,AS44,AW44,BA44,BE44,BI44,BM44,BQ44,BU44,BY44)</f>
        <v>1</v>
      </c>
      <c r="AK44" s="17">
        <v>0</v>
      </c>
      <c r="AL44" s="17">
        <v>1</v>
      </c>
      <c r="AM44" s="17">
        <v>1</v>
      </c>
      <c r="AN44" s="28">
        <f>SUM(AK44,AM44)</f>
        <v>1</v>
      </c>
      <c r="AO44" s="17"/>
      <c r="AP44" s="17"/>
      <c r="AQ44" s="17"/>
      <c r="AR44" s="28">
        <f>SUM(AO44,AQ44)</f>
        <v>0</v>
      </c>
      <c r="AS44" s="17">
        <v>0</v>
      </c>
      <c r="AT44" s="17">
        <v>2</v>
      </c>
      <c r="AU44" s="17">
        <v>2</v>
      </c>
      <c r="AV44" s="28">
        <f>SUM(AS44,AU44)</f>
        <v>2</v>
      </c>
      <c r="AW44" s="17">
        <v>0</v>
      </c>
      <c r="AX44" s="17">
        <v>1</v>
      </c>
      <c r="AY44" s="17">
        <v>0</v>
      </c>
      <c r="AZ44" s="28">
        <f>SUM(AW44,AY44)</f>
        <v>0</v>
      </c>
      <c r="BA44" s="17"/>
      <c r="BB44" s="17"/>
      <c r="BC44" s="17"/>
      <c r="BD44" s="28">
        <f>SUM(BA44,BC44)</f>
        <v>0</v>
      </c>
      <c r="BE44" s="17">
        <v>0</v>
      </c>
      <c r="BF44" s="17">
        <v>1</v>
      </c>
      <c r="BG44" s="17">
        <v>0</v>
      </c>
      <c r="BH44" s="28">
        <f>SUM(BE44,BG44)</f>
        <v>0</v>
      </c>
      <c r="BI44" s="17">
        <v>0</v>
      </c>
      <c r="BJ44" s="17">
        <v>2</v>
      </c>
      <c r="BK44" s="17">
        <v>2</v>
      </c>
      <c r="BL44" s="28">
        <f>SUM(BI44,BK44)</f>
        <v>2</v>
      </c>
      <c r="BM44" s="17">
        <v>0</v>
      </c>
      <c r="BN44" s="17">
        <v>1</v>
      </c>
      <c r="BO44" s="17">
        <v>0</v>
      </c>
      <c r="BP44" s="17">
        <f>SUM(BM44,BO44)</f>
        <v>0</v>
      </c>
      <c r="BQ44" s="17">
        <v>0</v>
      </c>
      <c r="BR44" s="17">
        <v>2</v>
      </c>
      <c r="BS44" s="17">
        <v>1</v>
      </c>
      <c r="BT44" s="28">
        <f>SUM(BQ44,BS44)</f>
        <v>1</v>
      </c>
      <c r="BU44" s="17">
        <v>0</v>
      </c>
      <c r="BV44" s="17">
        <v>1</v>
      </c>
      <c r="BW44" s="17">
        <v>1</v>
      </c>
      <c r="BX44" s="28">
        <f>SUM(BU44,BW44)</f>
        <v>1</v>
      </c>
      <c r="BY44" s="17">
        <v>1</v>
      </c>
      <c r="BZ44" s="17">
        <v>1</v>
      </c>
      <c r="CA44" s="17">
        <v>2</v>
      </c>
      <c r="CB44" s="28">
        <f>SUM(BY44,CA44)</f>
        <v>3</v>
      </c>
      <c r="CC44" s="17"/>
      <c r="CD44" s="17"/>
      <c r="CE44" s="17"/>
      <c r="CF44" s="28">
        <f>SUM(CC44,CE44)</f>
        <v>0</v>
      </c>
      <c r="CG44" s="17"/>
      <c r="CH44" s="17"/>
      <c r="CI44" s="17"/>
      <c r="CJ44" s="28">
        <f>SUM(CG44,CI44)</f>
        <v>0</v>
      </c>
      <c r="CK44" s="17"/>
      <c r="CL44" s="17"/>
      <c r="CM44" s="17"/>
      <c r="CN44" s="28">
        <f>SUM(CK44,CM44)</f>
        <v>0</v>
      </c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</row>
    <row r="45" spans="1:124" ht="14.4">
      <c r="A45">
        <v>41</v>
      </c>
      <c r="C45" s="17">
        <v>22</v>
      </c>
      <c r="D45" s="17" t="s">
        <v>78</v>
      </c>
      <c r="E45" s="1" t="s">
        <v>43</v>
      </c>
      <c r="F45" s="17">
        <v>9</v>
      </c>
      <c r="G45" s="17">
        <v>0</v>
      </c>
      <c r="H45" s="17">
        <v>4</v>
      </c>
      <c r="I45" s="17">
        <v>6</v>
      </c>
      <c r="J45" s="18">
        <f>SUM(G45:I45)</f>
        <v>10</v>
      </c>
      <c r="K45" s="17"/>
      <c r="L45" s="17"/>
      <c r="M45" s="17"/>
      <c r="N45" s="17"/>
      <c r="O45" s="17"/>
      <c r="P45" s="17"/>
      <c r="Q45" s="17">
        <v>8</v>
      </c>
      <c r="R45" s="17">
        <v>1</v>
      </c>
      <c r="S45" s="17"/>
      <c r="T45" s="36">
        <f>(Q45*2+S45)/(SUM(Q45:S45)*2)</f>
        <v>0.88888888888888884</v>
      </c>
      <c r="U45" s="17">
        <v>52</v>
      </c>
      <c r="V45" s="17">
        <v>26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20">
        <f>G45-AJ45</f>
        <v>0</v>
      </c>
      <c r="AJ45" s="18">
        <f>SUM(AK45,AO45,AS45,AW45,BA45,BE45,BI45,BM45,BQ45,BU45,BY45)</f>
        <v>0</v>
      </c>
      <c r="AK45" s="17">
        <v>0</v>
      </c>
      <c r="AL45" s="17">
        <v>1</v>
      </c>
      <c r="AM45" s="17">
        <v>1</v>
      </c>
      <c r="AN45" s="28">
        <f>SUM(AK45,AM45)</f>
        <v>1</v>
      </c>
      <c r="AO45" s="17">
        <v>0</v>
      </c>
      <c r="AP45" s="17">
        <v>1</v>
      </c>
      <c r="AQ45" s="17">
        <v>1</v>
      </c>
      <c r="AR45" s="28">
        <f>SUM(AO45,AQ45)</f>
        <v>1</v>
      </c>
      <c r="AS45" s="17"/>
      <c r="AT45" s="17"/>
      <c r="AU45" s="17"/>
      <c r="AV45" s="28">
        <f>SUM(AS45,AU45)</f>
        <v>0</v>
      </c>
      <c r="AW45" s="17">
        <v>0</v>
      </c>
      <c r="AX45" s="17">
        <v>1</v>
      </c>
      <c r="AY45" s="17">
        <v>0</v>
      </c>
      <c r="AZ45" s="28">
        <f>SUM(AW45,AY45)</f>
        <v>0</v>
      </c>
      <c r="BA45" s="17">
        <v>0</v>
      </c>
      <c r="BB45" s="17">
        <v>1</v>
      </c>
      <c r="BC45" s="17">
        <v>2</v>
      </c>
      <c r="BD45" s="28">
        <f>SUM(BA45,BC45)</f>
        <v>2</v>
      </c>
      <c r="BE45" s="17"/>
      <c r="BF45" s="17"/>
      <c r="BG45" s="17"/>
      <c r="BH45" s="28">
        <f>SUM(BE45,BG45)</f>
        <v>0</v>
      </c>
      <c r="BI45" s="17">
        <v>0</v>
      </c>
      <c r="BJ45" s="17">
        <v>1</v>
      </c>
      <c r="BK45" s="17">
        <v>0</v>
      </c>
      <c r="BL45" s="28">
        <f>SUM(BI45,BK45)</f>
        <v>0</v>
      </c>
      <c r="BM45" s="17">
        <v>0</v>
      </c>
      <c r="BN45" s="17">
        <v>2</v>
      </c>
      <c r="BO45" s="17">
        <v>2</v>
      </c>
      <c r="BP45" s="17">
        <f>SUM(BM45,BO45)</f>
        <v>2</v>
      </c>
      <c r="BQ45" s="17">
        <v>0</v>
      </c>
      <c r="BR45" s="17">
        <v>1</v>
      </c>
      <c r="BS45" s="17">
        <v>1</v>
      </c>
      <c r="BT45" s="28">
        <f>SUM(BQ45,BS45)</f>
        <v>1</v>
      </c>
      <c r="BU45" s="17"/>
      <c r="BV45" s="17"/>
      <c r="BW45" s="17"/>
      <c r="BX45" s="28">
        <f>SUM(BU45,BW45)</f>
        <v>0</v>
      </c>
      <c r="BY45" s="17">
        <v>0</v>
      </c>
      <c r="BZ45" s="17">
        <v>1</v>
      </c>
      <c r="CA45" s="17">
        <v>3</v>
      </c>
      <c r="CB45" s="28">
        <f>SUM(BY45,CA45)</f>
        <v>3</v>
      </c>
      <c r="CC45" s="17"/>
      <c r="CD45" s="17"/>
      <c r="CE45" s="17"/>
      <c r="CF45" s="28">
        <f>SUM(CC45,CE45)</f>
        <v>0</v>
      </c>
      <c r="CG45" s="17"/>
      <c r="CH45" s="17"/>
      <c r="CI45" s="17"/>
      <c r="CJ45" s="28">
        <f>SUM(CG45,CI45)</f>
        <v>0</v>
      </c>
      <c r="CK45" s="17"/>
      <c r="CL45" s="17"/>
      <c r="CM45" s="17"/>
      <c r="CN45" s="28">
        <f>SUM(CK45,CM45)</f>
        <v>0</v>
      </c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</row>
    <row r="46" spans="1:124" ht="14.4">
      <c r="A46">
        <v>42</v>
      </c>
      <c r="C46" s="17">
        <v>58</v>
      </c>
      <c r="D46" s="17" t="s">
        <v>91</v>
      </c>
      <c r="E46" s="1" t="s">
        <v>47</v>
      </c>
      <c r="F46" s="17">
        <v>12</v>
      </c>
      <c r="G46" s="17">
        <v>5</v>
      </c>
      <c r="H46" s="17">
        <v>3</v>
      </c>
      <c r="I46" s="17">
        <v>1</v>
      </c>
      <c r="J46" s="18">
        <f>SUM(G46:I46)</f>
        <v>9</v>
      </c>
      <c r="K46" s="17"/>
      <c r="L46" s="17"/>
      <c r="M46" s="17"/>
      <c r="N46" s="17"/>
      <c r="O46" s="17"/>
      <c r="P46" s="17"/>
      <c r="Q46" s="17">
        <v>6</v>
      </c>
      <c r="R46" s="17">
        <v>4</v>
      </c>
      <c r="S46" s="17">
        <v>2</v>
      </c>
      <c r="T46" s="36">
        <f>(Q46*2+S46)/(SUM(Q46:S46)*2)</f>
        <v>0.58333333333333337</v>
      </c>
      <c r="U46" s="17">
        <v>59</v>
      </c>
      <c r="V46" s="17">
        <v>45</v>
      </c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20">
        <f>G46-AJ46</f>
        <v>2</v>
      </c>
      <c r="AJ46" s="18">
        <f>SUM(AK46,AO46,AS46,AW46,BA46,BE46,BI46,BM46,BQ46,BU46,BY46)</f>
        <v>3</v>
      </c>
      <c r="AK46" s="17"/>
      <c r="AL46" s="17"/>
      <c r="AM46" s="17"/>
      <c r="AN46" s="28">
        <f>SUM(AK46,AM46)</f>
        <v>0</v>
      </c>
      <c r="AO46" s="17"/>
      <c r="AP46" s="17"/>
      <c r="AQ46" s="17"/>
      <c r="AR46" s="28">
        <f>SUM(AO46,AQ46)</f>
        <v>0</v>
      </c>
      <c r="AS46" s="17">
        <v>0</v>
      </c>
      <c r="AT46" s="17">
        <v>1</v>
      </c>
      <c r="AU46" s="17">
        <v>0</v>
      </c>
      <c r="AV46" s="28">
        <f>SUM(AS46,AU46)</f>
        <v>0</v>
      </c>
      <c r="AW46" s="17">
        <v>0</v>
      </c>
      <c r="AX46" s="17">
        <v>2</v>
      </c>
      <c r="AY46" s="17">
        <v>0</v>
      </c>
      <c r="AZ46" s="28">
        <f>SUM(AW46,AY46)</f>
        <v>0</v>
      </c>
      <c r="BA46" s="17">
        <v>0</v>
      </c>
      <c r="BB46" s="17">
        <v>3</v>
      </c>
      <c r="BC46" s="17">
        <v>0</v>
      </c>
      <c r="BD46" s="28">
        <f>SUM(BA46,BC46)</f>
        <v>0</v>
      </c>
      <c r="BE46" s="17">
        <v>0</v>
      </c>
      <c r="BF46" s="17">
        <v>1</v>
      </c>
      <c r="BG46" s="17">
        <v>0</v>
      </c>
      <c r="BH46" s="28">
        <f>SUM(BE46,BG46)</f>
        <v>0</v>
      </c>
      <c r="BI46" s="17">
        <v>0</v>
      </c>
      <c r="BJ46" s="17">
        <v>1</v>
      </c>
      <c r="BK46" s="17">
        <v>0</v>
      </c>
      <c r="BL46" s="28">
        <f>SUM(BI46,BK46)</f>
        <v>0</v>
      </c>
      <c r="BM46" s="17">
        <v>1</v>
      </c>
      <c r="BN46" s="17">
        <v>2</v>
      </c>
      <c r="BO46" s="17">
        <v>2</v>
      </c>
      <c r="BP46" s="17">
        <f>SUM(BM46,BO46)</f>
        <v>3</v>
      </c>
      <c r="BQ46" s="17"/>
      <c r="BR46" s="17"/>
      <c r="BS46" s="17"/>
      <c r="BT46" s="28">
        <f>SUM(BQ46,BS46)</f>
        <v>0</v>
      </c>
      <c r="BU46" s="17"/>
      <c r="BV46" s="17"/>
      <c r="BW46" s="17"/>
      <c r="BX46" s="28">
        <f>SUM(BU46,BW46)</f>
        <v>0</v>
      </c>
      <c r="BY46" s="17">
        <v>2</v>
      </c>
      <c r="BZ46" s="17">
        <v>1</v>
      </c>
      <c r="CA46" s="17">
        <v>1</v>
      </c>
      <c r="CB46" s="28">
        <f>SUM(BY46,CA46)</f>
        <v>3</v>
      </c>
      <c r="CC46" s="17">
        <v>2</v>
      </c>
      <c r="CD46" s="17">
        <v>1</v>
      </c>
      <c r="CE46" s="17">
        <v>1</v>
      </c>
      <c r="CF46" s="28">
        <f>SUM(CC46,CE46)</f>
        <v>3</v>
      </c>
      <c r="CG46" s="17"/>
      <c r="CH46" s="17"/>
      <c r="CI46" s="17"/>
      <c r="CJ46" s="28">
        <f>SUM(CG46,CI46)</f>
        <v>0</v>
      </c>
      <c r="CK46" s="17"/>
      <c r="CL46" s="17"/>
      <c r="CM46" s="17"/>
      <c r="CN46" s="28">
        <f>SUM(CK46,CM46)</f>
        <v>0</v>
      </c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</row>
    <row r="47" spans="1:124" ht="14.4">
      <c r="A47">
        <v>43</v>
      </c>
      <c r="C47" s="17">
        <v>56</v>
      </c>
      <c r="D47" s="17" t="s">
        <v>90</v>
      </c>
      <c r="E47" s="1" t="s">
        <v>47</v>
      </c>
      <c r="F47" s="17">
        <v>12</v>
      </c>
      <c r="G47" s="17">
        <v>4</v>
      </c>
      <c r="H47" s="17">
        <v>3</v>
      </c>
      <c r="I47" s="17">
        <v>1</v>
      </c>
      <c r="J47" s="18">
        <f>SUM(G47:I47)</f>
        <v>8</v>
      </c>
      <c r="K47" s="17"/>
      <c r="L47" s="17"/>
      <c r="M47" s="17"/>
      <c r="N47" s="17"/>
      <c r="O47" s="17"/>
      <c r="P47" s="17"/>
      <c r="Q47" s="17">
        <v>6</v>
      </c>
      <c r="R47" s="17">
        <v>4</v>
      </c>
      <c r="S47" s="17">
        <v>2</v>
      </c>
      <c r="T47" s="36">
        <f>(Q47*2+S47)/(SUM(Q47:S47)*2)</f>
        <v>0.58333333333333337</v>
      </c>
      <c r="U47" s="17">
        <v>59</v>
      </c>
      <c r="V47" s="17">
        <v>45</v>
      </c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20">
        <f>G47-AJ47</f>
        <v>0</v>
      </c>
      <c r="AJ47" s="18">
        <f>SUM(AK47,AO47,AS47,AW47,BA47,BE47,BI47,BM47,BQ47,BU47,BY47)</f>
        <v>4</v>
      </c>
      <c r="AK47" s="17"/>
      <c r="AL47" s="17"/>
      <c r="AM47" s="17"/>
      <c r="AN47" s="28">
        <f>SUM(AK47,AM47)</f>
        <v>0</v>
      </c>
      <c r="AO47" s="17"/>
      <c r="AP47" s="17"/>
      <c r="AQ47" s="17"/>
      <c r="AR47" s="28">
        <f>SUM(AO47,AQ47)</f>
        <v>0</v>
      </c>
      <c r="AS47" s="17">
        <v>0</v>
      </c>
      <c r="AT47" s="17">
        <v>1</v>
      </c>
      <c r="AU47" s="17">
        <v>0</v>
      </c>
      <c r="AV47" s="28">
        <f>SUM(AS47,AU47)</f>
        <v>0</v>
      </c>
      <c r="AW47" s="17">
        <v>0</v>
      </c>
      <c r="AX47" s="17">
        <v>2</v>
      </c>
      <c r="AY47" s="17">
        <v>0</v>
      </c>
      <c r="AZ47" s="28">
        <f>SUM(AW47,AY47)</f>
        <v>0</v>
      </c>
      <c r="BA47" s="17">
        <v>1</v>
      </c>
      <c r="BB47" s="17">
        <v>3</v>
      </c>
      <c r="BC47" s="17">
        <v>0</v>
      </c>
      <c r="BD47" s="28">
        <f>SUM(BA47,BC47)</f>
        <v>1</v>
      </c>
      <c r="BE47" s="17">
        <v>0</v>
      </c>
      <c r="BF47" s="17">
        <v>1</v>
      </c>
      <c r="BG47" s="17">
        <v>0</v>
      </c>
      <c r="BH47" s="28">
        <f>SUM(BE47,BG47)</f>
        <v>0</v>
      </c>
      <c r="BI47" s="17">
        <v>1</v>
      </c>
      <c r="BJ47" s="17">
        <v>1</v>
      </c>
      <c r="BK47" s="17">
        <v>0</v>
      </c>
      <c r="BL47" s="28">
        <f>SUM(BI47,BK47)</f>
        <v>1</v>
      </c>
      <c r="BM47" s="17">
        <v>1</v>
      </c>
      <c r="BN47" s="17">
        <v>2</v>
      </c>
      <c r="BO47" s="17">
        <v>1</v>
      </c>
      <c r="BP47" s="17">
        <f>SUM(BM47,BO47)</f>
        <v>2</v>
      </c>
      <c r="BQ47" s="17"/>
      <c r="BR47" s="17"/>
      <c r="BS47" s="17"/>
      <c r="BT47" s="28">
        <f>SUM(BQ47,BS47)</f>
        <v>0</v>
      </c>
      <c r="BU47" s="17"/>
      <c r="BV47" s="17"/>
      <c r="BW47" s="17"/>
      <c r="BX47" s="28">
        <f>SUM(BU47,BW47)</f>
        <v>0</v>
      </c>
      <c r="BY47" s="17">
        <v>1</v>
      </c>
      <c r="BZ47" s="17">
        <v>1</v>
      </c>
      <c r="CA47" s="17">
        <v>1</v>
      </c>
      <c r="CB47" s="28">
        <f>SUM(BY47,CA47)</f>
        <v>2</v>
      </c>
      <c r="CC47" s="17">
        <v>0</v>
      </c>
      <c r="CD47" s="17">
        <v>1</v>
      </c>
      <c r="CE47" s="17">
        <v>2</v>
      </c>
      <c r="CF47" s="28">
        <f>SUM(CC47,CE47)</f>
        <v>2</v>
      </c>
      <c r="CG47" s="17"/>
      <c r="CH47" s="17"/>
      <c r="CI47" s="17"/>
      <c r="CJ47" s="28">
        <f>SUM(CG47,CI47)</f>
        <v>0</v>
      </c>
      <c r="CK47" s="17"/>
      <c r="CL47" s="17"/>
      <c r="CM47" s="17"/>
      <c r="CN47" s="28">
        <f>SUM(CK47,CM47)</f>
        <v>0</v>
      </c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</row>
    <row r="48" spans="1:124" ht="14.4">
      <c r="A48">
        <v>44</v>
      </c>
      <c r="C48" s="17">
        <v>13</v>
      </c>
      <c r="D48" s="17" t="s">
        <v>84</v>
      </c>
      <c r="E48" s="1" t="s">
        <v>67</v>
      </c>
      <c r="F48" s="17">
        <v>12</v>
      </c>
      <c r="G48" s="17">
        <v>3</v>
      </c>
      <c r="H48" s="17">
        <v>2</v>
      </c>
      <c r="I48" s="17">
        <v>3</v>
      </c>
      <c r="J48" s="18">
        <f>SUM(G48:I48)</f>
        <v>8</v>
      </c>
      <c r="K48" s="17"/>
      <c r="L48" s="17"/>
      <c r="M48" s="17"/>
      <c r="N48" s="17"/>
      <c r="O48" s="17"/>
      <c r="P48" s="17"/>
      <c r="Q48" s="17"/>
      <c r="R48" s="17">
        <v>11</v>
      </c>
      <c r="S48" s="17">
        <v>1</v>
      </c>
      <c r="T48" s="36">
        <f>(Q48*2+S48)/(SUM(Q48:S48)*2)</f>
        <v>4.1666666666666664E-2</v>
      </c>
      <c r="U48" s="17">
        <v>35</v>
      </c>
      <c r="V48" s="17">
        <v>87</v>
      </c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20">
        <f>G48-AJ48</f>
        <v>0</v>
      </c>
      <c r="AJ48" s="18">
        <f>SUM(AK48,AO48,AS48,AW48,BA48,BE48,BI48,BM48,BQ48,BU48,BY48)</f>
        <v>3</v>
      </c>
      <c r="AK48" s="17">
        <v>0</v>
      </c>
      <c r="AL48" s="17">
        <v>2</v>
      </c>
      <c r="AM48" s="17">
        <v>0</v>
      </c>
      <c r="AN48" s="28">
        <f>SUM(AK48,AM48)</f>
        <v>0</v>
      </c>
      <c r="AO48" s="17"/>
      <c r="AP48" s="17"/>
      <c r="AQ48" s="17"/>
      <c r="AR48" s="28">
        <f>SUM(AO48,AQ48)</f>
        <v>0</v>
      </c>
      <c r="AS48" s="17">
        <v>1</v>
      </c>
      <c r="AT48" s="17">
        <v>3</v>
      </c>
      <c r="AU48" s="17">
        <v>0</v>
      </c>
      <c r="AV48" s="28">
        <f>SUM(AS48,AU48)</f>
        <v>1</v>
      </c>
      <c r="AW48" s="17">
        <v>2</v>
      </c>
      <c r="AX48" s="17">
        <v>2</v>
      </c>
      <c r="AY48" s="17">
        <v>0</v>
      </c>
      <c r="AZ48" s="28">
        <f>SUM(AW48,AY48)</f>
        <v>2</v>
      </c>
      <c r="BA48" s="17">
        <v>0</v>
      </c>
      <c r="BB48" s="17">
        <v>1</v>
      </c>
      <c r="BC48" s="17">
        <v>2</v>
      </c>
      <c r="BD48" s="28">
        <f>SUM(BA48,BC48)</f>
        <v>2</v>
      </c>
      <c r="BE48" s="17"/>
      <c r="BF48" s="17"/>
      <c r="BG48" s="17"/>
      <c r="BH48" s="28">
        <f>SUM(BE48,BG48)</f>
        <v>0</v>
      </c>
      <c r="BI48" s="17">
        <v>0</v>
      </c>
      <c r="BJ48" s="17">
        <v>1</v>
      </c>
      <c r="BK48" s="17">
        <v>1</v>
      </c>
      <c r="BL48" s="28">
        <f>SUM(BI48,BK48)</f>
        <v>1</v>
      </c>
      <c r="BM48" s="17">
        <v>0</v>
      </c>
      <c r="BN48" s="17">
        <v>2</v>
      </c>
      <c r="BO48" s="17">
        <v>0</v>
      </c>
      <c r="BP48" s="17">
        <f>SUM(BM48,BO48)</f>
        <v>0</v>
      </c>
      <c r="BQ48" s="17">
        <v>0</v>
      </c>
      <c r="BR48" s="17">
        <v>1</v>
      </c>
      <c r="BS48" s="17">
        <v>2</v>
      </c>
      <c r="BT48" s="28">
        <f>SUM(BQ48,BS48)</f>
        <v>2</v>
      </c>
      <c r="BU48" s="17"/>
      <c r="BV48" s="17"/>
      <c r="BW48" s="17"/>
      <c r="BX48" s="28">
        <f>SUM(BU48,BW48)</f>
        <v>0</v>
      </c>
      <c r="BY48" s="17"/>
      <c r="BZ48" s="17"/>
      <c r="CA48" s="17"/>
      <c r="CB48" s="28">
        <f>SUM(BY48,CA48)</f>
        <v>0</v>
      </c>
      <c r="CC48" s="17"/>
      <c r="CD48" s="17"/>
      <c r="CE48" s="17"/>
      <c r="CF48" s="28">
        <f>SUM(CC48,CE48)</f>
        <v>0</v>
      </c>
      <c r="CG48" s="17"/>
      <c r="CH48" s="17"/>
      <c r="CI48" s="17"/>
      <c r="CJ48" s="28">
        <f>SUM(CG48,CI48)</f>
        <v>0</v>
      </c>
      <c r="CK48" s="17"/>
      <c r="CL48" s="17"/>
      <c r="CM48" s="17"/>
      <c r="CN48" s="28">
        <f>SUM(CK48,CM48)</f>
        <v>0</v>
      </c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</row>
    <row r="49" spans="1:124" ht="14.4">
      <c r="A49">
        <v>45</v>
      </c>
      <c r="C49" s="17">
        <v>66</v>
      </c>
      <c r="D49" s="17" t="s">
        <v>82</v>
      </c>
      <c r="E49" s="1" t="s">
        <v>54</v>
      </c>
      <c r="F49" s="17">
        <v>4</v>
      </c>
      <c r="G49" s="17">
        <v>3</v>
      </c>
      <c r="H49" s="17">
        <v>4</v>
      </c>
      <c r="I49" s="17">
        <v>0</v>
      </c>
      <c r="J49" s="18">
        <f>SUM(G49:I49)</f>
        <v>7</v>
      </c>
      <c r="K49" s="17"/>
      <c r="L49" s="17"/>
      <c r="M49" s="17"/>
      <c r="N49" s="17"/>
      <c r="O49" s="17"/>
      <c r="P49" s="17"/>
      <c r="Q49" s="17">
        <v>3</v>
      </c>
      <c r="R49" s="17">
        <v>1</v>
      </c>
      <c r="S49" s="17"/>
      <c r="T49" s="36">
        <f>(Q49*2+S49)/(SUM(Q49:S49)*2)</f>
        <v>0.75</v>
      </c>
      <c r="U49" s="17">
        <v>23</v>
      </c>
      <c r="V49" s="17">
        <v>12</v>
      </c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20">
        <f>G49-AJ49</f>
        <v>0</v>
      </c>
      <c r="AJ49" s="18">
        <f>SUM(AK49,AO49,AS49,AW49,BA49,BE49,BI49,BM49,BQ49,BU49,BY49)</f>
        <v>3</v>
      </c>
      <c r="AK49" s="17"/>
      <c r="AL49" s="17"/>
      <c r="AM49" s="17"/>
      <c r="AN49" s="28">
        <f>SUM(AK49,AM49)</f>
        <v>0</v>
      </c>
      <c r="AO49" s="17"/>
      <c r="AP49" s="17"/>
      <c r="AQ49" s="17"/>
      <c r="AR49" s="28">
        <f>SUM(AO49,AQ49)</f>
        <v>0</v>
      </c>
      <c r="AS49" s="17"/>
      <c r="AT49" s="17"/>
      <c r="AU49" s="17"/>
      <c r="AV49" s="28">
        <f>SUM(AS49,AU49)</f>
        <v>0</v>
      </c>
      <c r="AW49" s="17">
        <v>0</v>
      </c>
      <c r="AX49" s="17">
        <v>1</v>
      </c>
      <c r="AY49" s="17">
        <v>0</v>
      </c>
      <c r="AZ49" s="28">
        <f>SUM(AW49,AY49)</f>
        <v>0</v>
      </c>
      <c r="BA49" s="17"/>
      <c r="BB49" s="17"/>
      <c r="BC49" s="17"/>
      <c r="BD49" s="28">
        <f>SUM(BA49,BC49)</f>
        <v>0</v>
      </c>
      <c r="BE49" s="17"/>
      <c r="BF49" s="17"/>
      <c r="BG49" s="17"/>
      <c r="BH49" s="28">
        <f>SUM(BE49,BG49)</f>
        <v>0</v>
      </c>
      <c r="BI49" s="17">
        <v>2</v>
      </c>
      <c r="BJ49" s="17">
        <v>2</v>
      </c>
      <c r="BK49" s="17">
        <v>3</v>
      </c>
      <c r="BL49" s="28">
        <f>SUM(BI49,BK49)</f>
        <v>5</v>
      </c>
      <c r="BM49" s="17">
        <v>1</v>
      </c>
      <c r="BN49" s="17">
        <v>1</v>
      </c>
      <c r="BO49" s="17">
        <v>1</v>
      </c>
      <c r="BP49" s="17">
        <f>SUM(BM49,BO49)</f>
        <v>2</v>
      </c>
      <c r="BQ49" s="17"/>
      <c r="BR49" s="17"/>
      <c r="BS49" s="17"/>
      <c r="BT49" s="28">
        <f>SUM(BQ49,BS49)</f>
        <v>0</v>
      </c>
      <c r="BU49" s="17"/>
      <c r="BV49" s="17"/>
      <c r="BW49" s="17"/>
      <c r="BX49" s="28">
        <f>SUM(BU49,BW49)</f>
        <v>0</v>
      </c>
      <c r="BY49" s="17"/>
      <c r="BZ49" s="17"/>
      <c r="CA49" s="17"/>
      <c r="CB49" s="28">
        <f>SUM(BY49,CA49)</f>
        <v>0</v>
      </c>
      <c r="CC49" s="17"/>
      <c r="CD49" s="17"/>
      <c r="CE49" s="17"/>
      <c r="CF49" s="28">
        <f>SUM(CC49,CE49)</f>
        <v>0</v>
      </c>
      <c r="CG49" s="17"/>
      <c r="CH49" s="17"/>
      <c r="CI49" s="17"/>
      <c r="CJ49" s="28">
        <f>SUM(CG49,CI49)</f>
        <v>0</v>
      </c>
      <c r="CK49" s="17"/>
      <c r="CL49" s="17"/>
      <c r="CM49" s="17"/>
      <c r="CN49" s="28">
        <f>SUM(CK49,CM49)</f>
        <v>0</v>
      </c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</row>
    <row r="50" spans="1:124" ht="14.4">
      <c r="A50">
        <v>46</v>
      </c>
      <c r="C50" s="17">
        <v>44</v>
      </c>
      <c r="D50" s="17" t="s">
        <v>101</v>
      </c>
      <c r="E50" s="1" t="s">
        <v>57</v>
      </c>
      <c r="F50" s="17">
        <v>9</v>
      </c>
      <c r="G50" s="17">
        <v>1</v>
      </c>
      <c r="H50" s="17">
        <v>2</v>
      </c>
      <c r="I50" s="17">
        <v>4</v>
      </c>
      <c r="J50" s="18">
        <f>SUM(G50:I50)</f>
        <v>7</v>
      </c>
      <c r="K50" s="17"/>
      <c r="L50" s="17"/>
      <c r="M50" s="17"/>
      <c r="N50" s="17"/>
      <c r="O50" s="17"/>
      <c r="P50" s="17"/>
      <c r="Q50" s="17">
        <v>5</v>
      </c>
      <c r="R50" s="17">
        <v>4</v>
      </c>
      <c r="S50" s="17"/>
      <c r="T50" s="36">
        <f>(Q50*2+S50)/(SUM(Q50:S50)*2)</f>
        <v>0.55555555555555558</v>
      </c>
      <c r="U50" s="17">
        <v>36</v>
      </c>
      <c r="V50" s="17">
        <v>40</v>
      </c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20">
        <f>G50-AJ50</f>
        <v>0</v>
      </c>
      <c r="AJ50" s="18">
        <f>SUM(AK50,AO50,AS50,AW50,BA50,BE50,BI50,BM50,BQ50,BU50,BY50)</f>
        <v>1</v>
      </c>
      <c r="AK50" s="17">
        <v>0</v>
      </c>
      <c r="AL50" s="17">
        <v>1</v>
      </c>
      <c r="AM50" s="17">
        <v>1</v>
      </c>
      <c r="AN50" s="28">
        <f>SUM(AK50,AM50)</f>
        <v>1</v>
      </c>
      <c r="AO50" s="17"/>
      <c r="AP50" s="17"/>
      <c r="AQ50" s="17"/>
      <c r="AR50" s="28">
        <f>SUM(AO50,AQ50)</f>
        <v>0</v>
      </c>
      <c r="AS50" s="17"/>
      <c r="AT50" s="17"/>
      <c r="AU50" s="17"/>
      <c r="AV50" s="28">
        <f>SUM(AS50,AU50)</f>
        <v>0</v>
      </c>
      <c r="AW50" s="17">
        <v>0</v>
      </c>
      <c r="AX50" s="17">
        <v>2</v>
      </c>
      <c r="AY50" s="17">
        <v>1</v>
      </c>
      <c r="AZ50" s="28">
        <f>SUM(AW50,AY50)</f>
        <v>1</v>
      </c>
      <c r="BA50" s="17">
        <v>1</v>
      </c>
      <c r="BB50" s="17">
        <v>1</v>
      </c>
      <c r="BC50" s="17">
        <v>1</v>
      </c>
      <c r="BD50" s="28">
        <f>SUM(BA50,BC50)</f>
        <v>2</v>
      </c>
      <c r="BE50" s="17"/>
      <c r="BF50" s="17"/>
      <c r="BG50" s="17"/>
      <c r="BH50" s="28">
        <f>SUM(BE50,BG50)</f>
        <v>0</v>
      </c>
      <c r="BI50" s="17">
        <v>0</v>
      </c>
      <c r="BJ50" s="17">
        <v>2</v>
      </c>
      <c r="BK50" s="17">
        <v>0</v>
      </c>
      <c r="BL50" s="28">
        <f>SUM(BI50,BK50)</f>
        <v>0</v>
      </c>
      <c r="BM50" s="17"/>
      <c r="BN50" s="17"/>
      <c r="BO50" s="17"/>
      <c r="BP50" s="17">
        <f>SUM(BM50,BO50)</f>
        <v>0</v>
      </c>
      <c r="BQ50" s="17">
        <v>0</v>
      </c>
      <c r="BR50" s="17">
        <v>1</v>
      </c>
      <c r="BS50" s="17">
        <v>0</v>
      </c>
      <c r="BT50" s="28">
        <f>SUM(BQ50,BS50)</f>
        <v>0</v>
      </c>
      <c r="BU50" s="17">
        <v>0</v>
      </c>
      <c r="BV50" s="17">
        <v>1</v>
      </c>
      <c r="BW50" s="17">
        <v>1</v>
      </c>
      <c r="BX50" s="28">
        <f>SUM(BU50,BW50)</f>
        <v>1</v>
      </c>
      <c r="BY50" s="17"/>
      <c r="BZ50" s="17"/>
      <c r="CA50" s="17"/>
      <c r="CB50" s="28">
        <f>SUM(BY50,CA50)</f>
        <v>0</v>
      </c>
      <c r="CC50" s="17">
        <v>0</v>
      </c>
      <c r="CD50" s="17">
        <v>1</v>
      </c>
      <c r="CE50" s="17">
        <v>2</v>
      </c>
      <c r="CF50" s="28">
        <f>SUM(CC50,CE50)</f>
        <v>2</v>
      </c>
      <c r="CG50" s="17"/>
      <c r="CH50" s="17"/>
      <c r="CI50" s="17"/>
      <c r="CJ50" s="28">
        <f>SUM(CG50,CI50)</f>
        <v>0</v>
      </c>
      <c r="CK50" s="17"/>
      <c r="CL50" s="17"/>
      <c r="CM50" s="17"/>
      <c r="CN50" s="28">
        <f>SUM(CK50,CM50)</f>
        <v>0</v>
      </c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</row>
    <row r="51" spans="1:124" ht="14.4">
      <c r="A51">
        <v>47</v>
      </c>
      <c r="C51" s="17">
        <v>38</v>
      </c>
      <c r="D51" s="17" t="s">
        <v>100</v>
      </c>
      <c r="E51" s="1" t="s">
        <v>51</v>
      </c>
      <c r="F51" s="17">
        <v>12</v>
      </c>
      <c r="G51" s="17">
        <v>4</v>
      </c>
      <c r="H51" s="17">
        <v>1</v>
      </c>
      <c r="I51" s="17">
        <v>1</v>
      </c>
      <c r="J51" s="18">
        <f>SUM(G51:I51)</f>
        <v>6</v>
      </c>
      <c r="K51" s="17"/>
      <c r="L51" s="17"/>
      <c r="M51" s="17"/>
      <c r="N51" s="17"/>
      <c r="O51" s="17"/>
      <c r="P51" s="17"/>
      <c r="Q51" s="17">
        <v>6</v>
      </c>
      <c r="R51" s="17">
        <v>5</v>
      </c>
      <c r="S51" s="17">
        <v>1</v>
      </c>
      <c r="T51" s="36">
        <f>(Q51*2+S51)/(SUM(Q51:S51)*2)</f>
        <v>0.54166666666666663</v>
      </c>
      <c r="U51" s="17">
        <v>52</v>
      </c>
      <c r="V51" s="17">
        <v>44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20">
        <f>G51-AJ51</f>
        <v>2</v>
      </c>
      <c r="AJ51" s="18">
        <f>SUM(AK51,AO51,AS51,AW51,BA51,BE51,BI51,BM51,BQ51,BU51,BY51)</f>
        <v>2</v>
      </c>
      <c r="AK51" s="17"/>
      <c r="AL51" s="17"/>
      <c r="AM51" s="17"/>
      <c r="AN51" s="28">
        <f>SUM(AK51,AM51)</f>
        <v>0</v>
      </c>
      <c r="AO51" s="17">
        <v>1</v>
      </c>
      <c r="AP51" s="17">
        <v>1</v>
      </c>
      <c r="AQ51" s="17">
        <v>0</v>
      </c>
      <c r="AR51" s="28">
        <f>SUM(AO51,AQ51)</f>
        <v>1</v>
      </c>
      <c r="AS51" s="17">
        <v>0</v>
      </c>
      <c r="AT51" s="17">
        <v>2</v>
      </c>
      <c r="AU51" s="17">
        <v>0</v>
      </c>
      <c r="AV51" s="28">
        <f>SUM(AS51,AU51)</f>
        <v>0</v>
      </c>
      <c r="AW51" s="17">
        <v>0</v>
      </c>
      <c r="AX51" s="17">
        <v>1</v>
      </c>
      <c r="AY51" s="17">
        <v>0</v>
      </c>
      <c r="AZ51" s="28">
        <f>SUM(AW51,AY51)</f>
        <v>0</v>
      </c>
      <c r="BA51" s="17">
        <v>0</v>
      </c>
      <c r="BB51" s="17">
        <v>1</v>
      </c>
      <c r="BC51" s="17">
        <v>0</v>
      </c>
      <c r="BD51" s="28">
        <f>SUM(BA51,BC51)</f>
        <v>0</v>
      </c>
      <c r="BE51" s="17"/>
      <c r="BF51" s="17"/>
      <c r="BG51" s="17"/>
      <c r="BH51" s="28">
        <f>SUM(BE51,BG51)</f>
        <v>0</v>
      </c>
      <c r="BI51" s="17"/>
      <c r="BJ51" s="17"/>
      <c r="BK51" s="17"/>
      <c r="BL51" s="28">
        <f>SUM(BI51,BK51)</f>
        <v>0</v>
      </c>
      <c r="BM51" s="17">
        <v>1</v>
      </c>
      <c r="BN51" s="17">
        <v>3</v>
      </c>
      <c r="BO51" s="17">
        <v>1</v>
      </c>
      <c r="BP51" s="17">
        <f>SUM(BM51,BO51)</f>
        <v>2</v>
      </c>
      <c r="BQ51" s="17">
        <v>0</v>
      </c>
      <c r="BR51" s="17">
        <v>1</v>
      </c>
      <c r="BS51" s="17">
        <v>0</v>
      </c>
      <c r="BT51" s="28">
        <f>SUM(BQ51,BS51)</f>
        <v>0</v>
      </c>
      <c r="BU51" s="17">
        <v>0</v>
      </c>
      <c r="BV51" s="17">
        <v>1</v>
      </c>
      <c r="BW51" s="17">
        <v>0</v>
      </c>
      <c r="BX51" s="28">
        <f>SUM(BU51,BW51)</f>
        <v>0</v>
      </c>
      <c r="BY51" s="17"/>
      <c r="BZ51" s="17"/>
      <c r="CA51" s="17"/>
      <c r="CB51" s="28">
        <f>SUM(BY51,CA51)</f>
        <v>0</v>
      </c>
      <c r="CC51" s="17"/>
      <c r="CD51" s="17"/>
      <c r="CE51" s="17"/>
      <c r="CF51" s="28">
        <f>SUM(CC51,CE51)</f>
        <v>0</v>
      </c>
      <c r="CG51" s="17">
        <v>0</v>
      </c>
      <c r="CH51" s="17">
        <v>1</v>
      </c>
      <c r="CI51" s="17">
        <v>1</v>
      </c>
      <c r="CJ51" s="28">
        <f>SUM(CG51,CI51)</f>
        <v>1</v>
      </c>
      <c r="CK51" s="17">
        <v>2</v>
      </c>
      <c r="CL51" s="17">
        <v>1</v>
      </c>
      <c r="CM51" s="17">
        <v>0</v>
      </c>
      <c r="CN51" s="28">
        <f>SUM(CK51,CM51)</f>
        <v>2</v>
      </c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</row>
    <row r="52" spans="1:124" ht="14.4">
      <c r="A52">
        <v>48</v>
      </c>
      <c r="C52" s="17">
        <v>16</v>
      </c>
      <c r="D52" s="17" t="s">
        <v>102</v>
      </c>
      <c r="E52" s="1" t="s">
        <v>67</v>
      </c>
      <c r="F52" s="17">
        <v>8</v>
      </c>
      <c r="G52" s="17">
        <v>4</v>
      </c>
      <c r="H52" s="17">
        <v>1</v>
      </c>
      <c r="I52" s="17">
        <v>1</v>
      </c>
      <c r="J52" s="18">
        <f>SUM(G52:I52)</f>
        <v>6</v>
      </c>
      <c r="K52" s="17"/>
      <c r="L52" s="17"/>
      <c r="M52" s="17"/>
      <c r="N52" s="17"/>
      <c r="O52" s="17"/>
      <c r="P52" s="17"/>
      <c r="Q52" s="17"/>
      <c r="R52" s="17">
        <v>8</v>
      </c>
      <c r="S52" s="17"/>
      <c r="T52" s="36">
        <f>(Q52*2+S52)/(SUM(Q52:S52)*2)</f>
        <v>0</v>
      </c>
      <c r="U52" s="17">
        <v>21</v>
      </c>
      <c r="V52" s="17">
        <v>54</v>
      </c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20">
        <f>G52-AJ52</f>
        <v>0</v>
      </c>
      <c r="AJ52" s="18">
        <f>SUM(AK52,AO52,AS52,AW52,BA52,BE52,BI52,BM52,BQ52,BU52,BY52)</f>
        <v>4</v>
      </c>
      <c r="AK52" s="17">
        <v>2</v>
      </c>
      <c r="AL52" s="17">
        <v>2</v>
      </c>
      <c r="AM52" s="17">
        <v>0</v>
      </c>
      <c r="AN52" s="28">
        <f>SUM(AK52,AM52)</f>
        <v>2</v>
      </c>
      <c r="AO52" s="17"/>
      <c r="AP52" s="17"/>
      <c r="AQ52" s="17"/>
      <c r="AR52" s="28">
        <f>SUM(AO52,AQ52)</f>
        <v>0</v>
      </c>
      <c r="AS52" s="17">
        <v>0</v>
      </c>
      <c r="AT52" s="17">
        <v>1</v>
      </c>
      <c r="AU52" s="17">
        <v>0</v>
      </c>
      <c r="AV52" s="28">
        <f>SUM(AS52,AU52)</f>
        <v>0</v>
      </c>
      <c r="AW52" s="17">
        <v>0</v>
      </c>
      <c r="AX52" s="17">
        <v>1</v>
      </c>
      <c r="AY52" s="17">
        <v>1</v>
      </c>
      <c r="AZ52" s="28">
        <f>SUM(AW52,AY52)</f>
        <v>1</v>
      </c>
      <c r="BA52" s="17">
        <v>0</v>
      </c>
      <c r="BB52" s="17">
        <v>1</v>
      </c>
      <c r="BC52" s="17">
        <v>1</v>
      </c>
      <c r="BD52" s="28">
        <f>SUM(BA52,BC52)</f>
        <v>1</v>
      </c>
      <c r="BE52" s="17"/>
      <c r="BF52" s="17"/>
      <c r="BG52" s="17"/>
      <c r="BH52" s="28">
        <f>SUM(BE52,BG52)</f>
        <v>0</v>
      </c>
      <c r="BI52" s="17">
        <v>0</v>
      </c>
      <c r="BJ52" s="17">
        <v>1</v>
      </c>
      <c r="BK52" s="17">
        <v>0</v>
      </c>
      <c r="BL52" s="28">
        <f>SUM(BI52,BK52)</f>
        <v>0</v>
      </c>
      <c r="BM52" s="17">
        <v>2</v>
      </c>
      <c r="BN52" s="17">
        <v>2</v>
      </c>
      <c r="BO52" s="17">
        <v>0</v>
      </c>
      <c r="BP52" s="17">
        <f>SUM(BM52,BO52)</f>
        <v>2</v>
      </c>
      <c r="BQ52" s="17"/>
      <c r="BR52" s="17"/>
      <c r="BS52" s="17"/>
      <c r="BT52" s="28">
        <f>SUM(BQ52,BS52)</f>
        <v>0</v>
      </c>
      <c r="BU52" s="17"/>
      <c r="BV52" s="17"/>
      <c r="BW52" s="17"/>
      <c r="BX52" s="28">
        <f>SUM(BU52,BW52)</f>
        <v>0</v>
      </c>
      <c r="BY52" s="17"/>
      <c r="BZ52" s="17"/>
      <c r="CA52" s="17"/>
      <c r="CB52" s="28">
        <f>SUM(BY52,CA52)</f>
        <v>0</v>
      </c>
      <c r="CC52" s="17"/>
      <c r="CD52" s="17"/>
      <c r="CE52" s="17"/>
      <c r="CF52" s="28">
        <f>SUM(CC52,CE52)</f>
        <v>0</v>
      </c>
      <c r="CG52" s="17"/>
      <c r="CH52" s="17"/>
      <c r="CI52" s="17"/>
      <c r="CJ52" s="28">
        <f>SUM(CG52,CI52)</f>
        <v>0</v>
      </c>
      <c r="CK52" s="17"/>
      <c r="CL52" s="17"/>
      <c r="CM52" s="17"/>
      <c r="CN52" s="28">
        <f>SUM(CK52,CM52)</f>
        <v>0</v>
      </c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</row>
    <row r="53" spans="1:124" ht="14.4">
      <c r="A53">
        <v>49</v>
      </c>
      <c r="C53" s="17">
        <v>75</v>
      </c>
      <c r="D53" s="17" t="s">
        <v>72</v>
      </c>
      <c r="E53" s="1" t="s">
        <v>40</v>
      </c>
      <c r="F53" s="17">
        <v>6</v>
      </c>
      <c r="G53" s="17">
        <v>2</v>
      </c>
      <c r="H53" s="17">
        <v>3</v>
      </c>
      <c r="I53" s="17">
        <v>1</v>
      </c>
      <c r="J53" s="18">
        <f>SUM(G53:I53)</f>
        <v>6</v>
      </c>
      <c r="K53" s="17"/>
      <c r="L53" s="17"/>
      <c r="M53" s="17"/>
      <c r="N53" s="17"/>
      <c r="O53" s="17"/>
      <c r="P53" s="17"/>
      <c r="Q53" s="17">
        <v>5</v>
      </c>
      <c r="R53" s="17">
        <v>1</v>
      </c>
      <c r="S53" s="17"/>
      <c r="T53" s="36">
        <f>(Q53*2+S53)/(SUM(Q53:S53)*2)</f>
        <v>0.83333333333333337</v>
      </c>
      <c r="U53" s="17">
        <v>38</v>
      </c>
      <c r="V53" s="17">
        <v>23</v>
      </c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20">
        <f>G53-AJ53</f>
        <v>0</v>
      </c>
      <c r="AJ53" s="18">
        <f>SUM(AK53,AO53,AS53,AW53,BA53,BE53,BI53,BM53,BQ53,BU53,BY53)</f>
        <v>2</v>
      </c>
      <c r="AK53" s="17">
        <v>0</v>
      </c>
      <c r="AL53" s="17">
        <v>1</v>
      </c>
      <c r="AM53" s="17">
        <v>0</v>
      </c>
      <c r="AN53" s="28">
        <f>SUM(AK53,AM53)</f>
        <v>0</v>
      </c>
      <c r="AO53" s="17">
        <v>0</v>
      </c>
      <c r="AP53" s="17">
        <v>1</v>
      </c>
      <c r="AQ53" s="17">
        <v>0</v>
      </c>
      <c r="AR53" s="28">
        <f>SUM(AO53,AQ53)</f>
        <v>0</v>
      </c>
      <c r="AS53" s="17">
        <v>1</v>
      </c>
      <c r="AT53" s="17">
        <v>1</v>
      </c>
      <c r="AU53" s="17">
        <v>2</v>
      </c>
      <c r="AV53" s="28">
        <f>SUM(AS53,AU53)</f>
        <v>3</v>
      </c>
      <c r="AW53" s="17"/>
      <c r="AX53" s="17"/>
      <c r="AY53" s="17"/>
      <c r="AZ53" s="28">
        <f>SUM(AW53,AY53)</f>
        <v>0</v>
      </c>
      <c r="BA53" s="17"/>
      <c r="BB53" s="17"/>
      <c r="BC53" s="17"/>
      <c r="BD53" s="28">
        <f>SUM(BA53,BC53)</f>
        <v>0</v>
      </c>
      <c r="BE53" s="17"/>
      <c r="BF53" s="17"/>
      <c r="BG53" s="17"/>
      <c r="BH53" s="28">
        <f>SUM(BE53,BG53)</f>
        <v>0</v>
      </c>
      <c r="BI53" s="17"/>
      <c r="BJ53" s="17"/>
      <c r="BK53" s="17"/>
      <c r="BL53" s="28">
        <f>SUM(BI53,BK53)</f>
        <v>0</v>
      </c>
      <c r="BM53" s="17">
        <v>1</v>
      </c>
      <c r="BN53" s="17">
        <v>1</v>
      </c>
      <c r="BO53" s="17">
        <v>0</v>
      </c>
      <c r="BP53" s="17">
        <f>SUM(BM53,BO53)</f>
        <v>1</v>
      </c>
      <c r="BQ53" s="17">
        <v>0</v>
      </c>
      <c r="BR53" s="17">
        <v>1</v>
      </c>
      <c r="BS53" s="17">
        <v>0</v>
      </c>
      <c r="BT53" s="28">
        <f>SUM(BQ53,BS53)</f>
        <v>0</v>
      </c>
      <c r="BU53" s="17"/>
      <c r="BV53" s="17"/>
      <c r="BW53" s="17"/>
      <c r="BX53" s="28">
        <f>SUM(BU53,BW53)</f>
        <v>0</v>
      </c>
      <c r="BY53" s="17"/>
      <c r="BZ53" s="17"/>
      <c r="CA53" s="17"/>
      <c r="CB53" s="28">
        <f>SUM(BY53,CA53)</f>
        <v>0</v>
      </c>
      <c r="CC53" s="17">
        <v>0</v>
      </c>
      <c r="CD53" s="17">
        <v>1</v>
      </c>
      <c r="CE53" s="17">
        <v>2</v>
      </c>
      <c r="CF53" s="28">
        <f>SUM(CC53,CE53)</f>
        <v>2</v>
      </c>
      <c r="CG53" s="17"/>
      <c r="CH53" s="17"/>
      <c r="CI53" s="17"/>
      <c r="CJ53" s="28">
        <f>SUM(CG53,CI53)</f>
        <v>0</v>
      </c>
      <c r="CK53" s="17"/>
      <c r="CL53" s="17"/>
      <c r="CM53" s="17"/>
      <c r="CN53" s="28">
        <f>SUM(CK53,CM53)</f>
        <v>0</v>
      </c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</row>
    <row r="54" spans="1:124" ht="14.4">
      <c r="A54">
        <v>50</v>
      </c>
      <c r="C54" s="17">
        <v>78</v>
      </c>
      <c r="D54" s="17" t="s">
        <v>95</v>
      </c>
      <c r="E54" s="1" t="s">
        <v>40</v>
      </c>
      <c r="F54" s="17">
        <v>12</v>
      </c>
      <c r="G54" s="17">
        <v>2</v>
      </c>
      <c r="H54" s="17">
        <v>3</v>
      </c>
      <c r="I54" s="17">
        <v>1</v>
      </c>
      <c r="J54" s="18">
        <f>SUM(G54:I54)</f>
        <v>6</v>
      </c>
      <c r="K54" s="17"/>
      <c r="L54" s="17"/>
      <c r="M54" s="17"/>
      <c r="N54" s="17"/>
      <c r="O54" s="17"/>
      <c r="P54" s="17"/>
      <c r="Q54" s="17">
        <v>10</v>
      </c>
      <c r="R54" s="17">
        <v>2</v>
      </c>
      <c r="S54" s="17"/>
      <c r="T54" s="36">
        <f>(Q54*2+S54)/(SUM(Q54:S54)*2)</f>
        <v>0.83333333333333337</v>
      </c>
      <c r="U54" s="17">
        <v>73</v>
      </c>
      <c r="V54" s="17">
        <v>42</v>
      </c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20">
        <f>G54-AJ54</f>
        <v>0</v>
      </c>
      <c r="AJ54" s="18">
        <f>SUM(AK54,AO54,AS54,AW54,BA54,BE54,BI54,BM54,BQ54,BU54,BY54)</f>
        <v>2</v>
      </c>
      <c r="AK54" s="17">
        <v>1</v>
      </c>
      <c r="AL54" s="17">
        <v>1</v>
      </c>
      <c r="AM54" s="17">
        <v>1</v>
      </c>
      <c r="AN54" s="28">
        <f>SUM(AK54,AM54)</f>
        <v>2</v>
      </c>
      <c r="AO54" s="17">
        <v>0</v>
      </c>
      <c r="AP54" s="17">
        <v>1</v>
      </c>
      <c r="AQ54" s="17">
        <v>2</v>
      </c>
      <c r="AR54" s="28">
        <f>SUM(AO54,AQ54)</f>
        <v>2</v>
      </c>
      <c r="AS54" s="17">
        <v>0</v>
      </c>
      <c r="AT54" s="17">
        <v>1</v>
      </c>
      <c r="AU54" s="17">
        <v>0</v>
      </c>
      <c r="AV54" s="28">
        <f>SUM(AS54,AU54)</f>
        <v>0</v>
      </c>
      <c r="AW54" s="17"/>
      <c r="AX54" s="17"/>
      <c r="AY54" s="17"/>
      <c r="AZ54" s="28">
        <f>SUM(AW54,AY54)</f>
        <v>0</v>
      </c>
      <c r="BA54" s="17">
        <v>0</v>
      </c>
      <c r="BB54" s="17">
        <v>1</v>
      </c>
      <c r="BC54" s="17">
        <v>0</v>
      </c>
      <c r="BD54" s="28">
        <f>SUM(BA54,BC54)</f>
        <v>0</v>
      </c>
      <c r="BE54" s="17">
        <v>0</v>
      </c>
      <c r="BF54" s="17">
        <v>1</v>
      </c>
      <c r="BG54" s="17">
        <v>0</v>
      </c>
      <c r="BH54" s="28">
        <f>SUM(BE54,BG54)</f>
        <v>0</v>
      </c>
      <c r="BI54" s="17">
        <v>0</v>
      </c>
      <c r="BJ54" s="17">
        <v>1</v>
      </c>
      <c r="BK54" s="17">
        <v>0</v>
      </c>
      <c r="BL54" s="28">
        <f>SUM(BI54,BK54)</f>
        <v>0</v>
      </c>
      <c r="BM54" s="17">
        <v>0</v>
      </c>
      <c r="BN54" s="17">
        <v>2</v>
      </c>
      <c r="BO54" s="17">
        <v>0</v>
      </c>
      <c r="BP54" s="17">
        <f>SUM(BM54,BO54)</f>
        <v>0</v>
      </c>
      <c r="BQ54" s="17">
        <v>1</v>
      </c>
      <c r="BR54" s="17">
        <v>3</v>
      </c>
      <c r="BS54" s="17">
        <v>1</v>
      </c>
      <c r="BT54" s="28">
        <f>SUM(BQ54,BS54)</f>
        <v>2</v>
      </c>
      <c r="BU54" s="17"/>
      <c r="BV54" s="17"/>
      <c r="BW54" s="17"/>
      <c r="BX54" s="28">
        <f>SUM(BU54,BW54)</f>
        <v>0</v>
      </c>
      <c r="BY54" s="17"/>
      <c r="BZ54" s="17"/>
      <c r="CA54" s="17"/>
      <c r="CB54" s="28">
        <f>SUM(BY54,CA54)</f>
        <v>0</v>
      </c>
      <c r="CC54" s="17">
        <v>0</v>
      </c>
      <c r="CD54" s="17">
        <v>1</v>
      </c>
      <c r="CE54" s="17">
        <v>0</v>
      </c>
      <c r="CF54" s="28">
        <f>SUM(CC54,CE54)</f>
        <v>0</v>
      </c>
      <c r="CG54" s="17"/>
      <c r="CH54" s="17"/>
      <c r="CI54" s="17"/>
      <c r="CJ54" s="28">
        <f>SUM(CG54,CI54)</f>
        <v>0</v>
      </c>
      <c r="CK54" s="17"/>
      <c r="CL54" s="17"/>
      <c r="CM54" s="17"/>
      <c r="CN54" s="28">
        <f>SUM(CK54,CM54)</f>
        <v>0</v>
      </c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</row>
    <row r="55" spans="1:124" ht="14.4">
      <c r="A55">
        <v>51</v>
      </c>
      <c r="C55" s="17">
        <v>84</v>
      </c>
      <c r="D55" s="17" t="s">
        <v>97</v>
      </c>
      <c r="E55" s="1" t="s">
        <v>49</v>
      </c>
      <c r="F55" s="17">
        <v>7</v>
      </c>
      <c r="G55" s="17">
        <v>2</v>
      </c>
      <c r="H55" s="17">
        <v>3</v>
      </c>
      <c r="I55" s="17">
        <v>1</v>
      </c>
      <c r="J55" s="18">
        <f>SUM(G55:I55)</f>
        <v>6</v>
      </c>
      <c r="K55" s="17"/>
      <c r="L55" s="17"/>
      <c r="M55" s="17"/>
      <c r="N55" s="17"/>
      <c r="O55" s="17"/>
      <c r="P55" s="17"/>
      <c r="Q55" s="17">
        <v>1</v>
      </c>
      <c r="R55" s="17">
        <v>6</v>
      </c>
      <c r="S55" s="17"/>
      <c r="T55" s="36">
        <f>(Q55*2+S55)/(SUM(Q55:S55)*2)</f>
        <v>0.14285714285714285</v>
      </c>
      <c r="U55" s="17">
        <v>25</v>
      </c>
      <c r="V55" s="17">
        <v>48</v>
      </c>
      <c r="W55" s="37"/>
      <c r="X55" s="37">
        <v>1</v>
      </c>
      <c r="Y55" s="37">
        <v>1</v>
      </c>
      <c r="Z55" s="37">
        <v>0</v>
      </c>
      <c r="AA55" s="37">
        <v>0</v>
      </c>
      <c r="AB55" s="37"/>
      <c r="AC55" s="37"/>
      <c r="AD55" s="37">
        <v>1</v>
      </c>
      <c r="AE55" s="37"/>
      <c r="AF55" s="37"/>
      <c r="AG55" s="37">
        <v>3</v>
      </c>
      <c r="AH55" s="37">
        <v>6</v>
      </c>
      <c r="AI55" s="20">
        <f>G55-AJ55</f>
        <v>0</v>
      </c>
      <c r="AJ55" s="18">
        <f>SUM(AK55,AO55,AS55,AW55,BA55,BE55,BI55,BM55,BQ55,BU55,BY55)</f>
        <v>2</v>
      </c>
      <c r="AK55" s="17"/>
      <c r="AL55" s="17"/>
      <c r="AM55" s="17"/>
      <c r="AN55" s="28">
        <f>SUM(AK55,AM55)</f>
        <v>0</v>
      </c>
      <c r="AO55" s="17"/>
      <c r="AP55" s="17"/>
      <c r="AQ55" s="17"/>
      <c r="AR55" s="28">
        <f>SUM(AO55,AQ55)</f>
        <v>0</v>
      </c>
      <c r="AS55" s="17">
        <v>0</v>
      </c>
      <c r="AT55" s="17">
        <v>1</v>
      </c>
      <c r="AU55" s="17">
        <v>2</v>
      </c>
      <c r="AV55" s="28">
        <f>SUM(AS55,AU55)</f>
        <v>2</v>
      </c>
      <c r="AW55" s="17">
        <v>0</v>
      </c>
      <c r="AX55" s="17">
        <v>1</v>
      </c>
      <c r="AY55" s="17">
        <v>0</v>
      </c>
      <c r="AZ55" s="28">
        <f>SUM(AW55,AY55)</f>
        <v>0</v>
      </c>
      <c r="BA55" s="17"/>
      <c r="BB55" s="17"/>
      <c r="BC55" s="17"/>
      <c r="BD55" s="28">
        <f>SUM(BA55,BC55)</f>
        <v>0</v>
      </c>
      <c r="BE55" s="17">
        <v>2</v>
      </c>
      <c r="BF55" s="17">
        <v>1</v>
      </c>
      <c r="BG55" s="17">
        <v>1</v>
      </c>
      <c r="BH55" s="28">
        <f>SUM(BE55,BG55)</f>
        <v>3</v>
      </c>
      <c r="BI55" s="17">
        <v>0</v>
      </c>
      <c r="BJ55" s="17">
        <v>1</v>
      </c>
      <c r="BK55" s="17">
        <v>0</v>
      </c>
      <c r="BL55" s="28">
        <f>SUM(BI55,BK55)</f>
        <v>0</v>
      </c>
      <c r="BM55" s="17"/>
      <c r="BN55" s="17"/>
      <c r="BO55" s="17"/>
      <c r="BP55" s="17">
        <f>SUM(BM55,BO55)</f>
        <v>0</v>
      </c>
      <c r="BQ55" s="17">
        <v>0</v>
      </c>
      <c r="BR55" s="17">
        <v>2</v>
      </c>
      <c r="BS55" s="17">
        <v>1</v>
      </c>
      <c r="BT55" s="28">
        <f>SUM(BQ55,BS55)</f>
        <v>1</v>
      </c>
      <c r="BU55" s="17">
        <v>0</v>
      </c>
      <c r="BV55" s="17">
        <v>1</v>
      </c>
      <c r="BW55" s="17">
        <v>0</v>
      </c>
      <c r="BX55" s="28">
        <f>SUM(BU55,BW55)</f>
        <v>0</v>
      </c>
      <c r="BY55" s="17"/>
      <c r="BZ55" s="17"/>
      <c r="CA55" s="17"/>
      <c r="CB55" s="28">
        <f>SUM(BY55,CA55)</f>
        <v>0</v>
      </c>
      <c r="CC55" s="17"/>
      <c r="CD55" s="17"/>
      <c r="CE55" s="17"/>
      <c r="CF55" s="28">
        <f>SUM(CC55,CE55)</f>
        <v>0</v>
      </c>
      <c r="CG55" s="17"/>
      <c r="CH55" s="17"/>
      <c r="CI55" s="17"/>
      <c r="CJ55" s="28">
        <f>SUM(CG55,CI55)</f>
        <v>0</v>
      </c>
      <c r="CK55" s="17"/>
      <c r="CL55" s="17"/>
      <c r="CM55" s="17"/>
      <c r="CN55" s="28">
        <f>SUM(CK55,CM55)</f>
        <v>0</v>
      </c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</row>
    <row r="56" spans="1:124" ht="14.4">
      <c r="A56">
        <v>52</v>
      </c>
      <c r="C56" s="17">
        <v>86</v>
      </c>
      <c r="D56" s="17" t="s">
        <v>86</v>
      </c>
      <c r="E56" s="1" t="s">
        <v>49</v>
      </c>
      <c r="F56" s="17">
        <v>6</v>
      </c>
      <c r="G56" s="17">
        <v>5</v>
      </c>
      <c r="H56" s="17">
        <v>0</v>
      </c>
      <c r="I56" s="17">
        <v>0</v>
      </c>
      <c r="J56" s="18">
        <f>SUM(G56:I56)</f>
        <v>5</v>
      </c>
      <c r="K56" s="17"/>
      <c r="L56" s="17"/>
      <c r="M56" s="17"/>
      <c r="N56" s="17"/>
      <c r="O56" s="17"/>
      <c r="P56" s="17"/>
      <c r="Q56" s="17">
        <v>1</v>
      </c>
      <c r="R56" s="17">
        <v>5</v>
      </c>
      <c r="S56" s="17"/>
      <c r="T56" s="36">
        <f>(Q56*2+S56)/(SUM(Q56:S56)*2)</f>
        <v>0.16666666666666666</v>
      </c>
      <c r="U56" s="17">
        <v>20</v>
      </c>
      <c r="V56" s="17">
        <v>27</v>
      </c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20">
        <f>G56-AJ56</f>
        <v>0</v>
      </c>
      <c r="AJ56" s="18">
        <f>SUM(AK56,AO56,AS56,AW56,BA56,BE56,BI56,BM56,BQ56,BU56,BY56)</f>
        <v>5</v>
      </c>
      <c r="AK56" s="17"/>
      <c r="AL56" s="17"/>
      <c r="AM56" s="17"/>
      <c r="AN56" s="28">
        <f>SUM(AK56,AM56)</f>
        <v>0</v>
      </c>
      <c r="AO56" s="17"/>
      <c r="AP56" s="17"/>
      <c r="AQ56" s="17"/>
      <c r="AR56" s="28">
        <f>SUM(AO56,AQ56)</f>
        <v>0</v>
      </c>
      <c r="AS56" s="17"/>
      <c r="AT56" s="17"/>
      <c r="AU56" s="17"/>
      <c r="AV56" s="28">
        <f>SUM(AS56,AU56)</f>
        <v>0</v>
      </c>
      <c r="AW56" s="17">
        <v>0</v>
      </c>
      <c r="AX56" s="17">
        <v>1</v>
      </c>
      <c r="AY56" s="17">
        <v>0</v>
      </c>
      <c r="AZ56" s="28">
        <f>SUM(AW56,AY56)</f>
        <v>0</v>
      </c>
      <c r="BA56" s="17"/>
      <c r="BB56" s="17"/>
      <c r="BC56" s="17"/>
      <c r="BD56" s="28">
        <f>SUM(BA56,BC56)</f>
        <v>0</v>
      </c>
      <c r="BE56" s="17">
        <v>1</v>
      </c>
      <c r="BF56" s="17">
        <v>1</v>
      </c>
      <c r="BG56" s="17">
        <v>0</v>
      </c>
      <c r="BH56" s="28">
        <f>SUM(BE56,BG56)</f>
        <v>1</v>
      </c>
      <c r="BI56" s="17">
        <v>1</v>
      </c>
      <c r="BJ56" s="17">
        <v>1</v>
      </c>
      <c r="BK56" s="17">
        <v>0</v>
      </c>
      <c r="BL56" s="28">
        <f>SUM(BI56,BK56)</f>
        <v>1</v>
      </c>
      <c r="BM56" s="17">
        <v>2</v>
      </c>
      <c r="BN56" s="17">
        <v>1</v>
      </c>
      <c r="BO56" s="17">
        <v>0</v>
      </c>
      <c r="BP56" s="17">
        <f>SUM(BM56,BO56)</f>
        <v>2</v>
      </c>
      <c r="BQ56" s="17">
        <v>0</v>
      </c>
      <c r="BR56" s="17">
        <v>1</v>
      </c>
      <c r="BS56" s="17">
        <v>0</v>
      </c>
      <c r="BT56" s="28">
        <f>SUM(BQ56,BS56)</f>
        <v>0</v>
      </c>
      <c r="BU56" s="17">
        <v>1</v>
      </c>
      <c r="BV56" s="17">
        <v>1</v>
      </c>
      <c r="BW56" s="17">
        <v>0</v>
      </c>
      <c r="BX56" s="28">
        <f>SUM(BU56,BW56)</f>
        <v>1</v>
      </c>
      <c r="BY56" s="17"/>
      <c r="BZ56" s="17"/>
      <c r="CA56" s="17"/>
      <c r="CB56" s="28">
        <f>SUM(BY56,CA56)</f>
        <v>0</v>
      </c>
      <c r="CC56" s="17"/>
      <c r="CD56" s="17"/>
      <c r="CE56" s="17"/>
      <c r="CF56" s="28">
        <f>SUM(CC56,CE56)</f>
        <v>0</v>
      </c>
      <c r="CG56" s="17"/>
      <c r="CH56" s="17"/>
      <c r="CI56" s="17"/>
      <c r="CJ56" s="28">
        <f>SUM(CG56,CI56)</f>
        <v>0</v>
      </c>
      <c r="CK56" s="17"/>
      <c r="CL56" s="17"/>
      <c r="CM56" s="17"/>
      <c r="CN56" s="28">
        <f>SUM(CK56,CM56)</f>
        <v>0</v>
      </c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</row>
    <row r="57" spans="1:124" ht="14.4">
      <c r="A57">
        <v>53</v>
      </c>
      <c r="C57" s="17">
        <v>85</v>
      </c>
      <c r="D57" s="17" t="s">
        <v>94</v>
      </c>
      <c r="E57" s="1" t="s">
        <v>49</v>
      </c>
      <c r="F57" s="17">
        <v>12</v>
      </c>
      <c r="G57" s="17">
        <v>1</v>
      </c>
      <c r="H57" s="17">
        <v>3</v>
      </c>
      <c r="I57" s="17">
        <v>1</v>
      </c>
      <c r="J57" s="18">
        <f>SUM(G57:I57)</f>
        <v>5</v>
      </c>
      <c r="K57" s="17"/>
      <c r="L57" s="17"/>
      <c r="M57" s="17"/>
      <c r="N57" s="17"/>
      <c r="O57" s="17"/>
      <c r="P57" s="17"/>
      <c r="Q57" s="17">
        <v>2</v>
      </c>
      <c r="R57" s="17">
        <v>9</v>
      </c>
      <c r="S57" s="17">
        <v>1</v>
      </c>
      <c r="T57" s="36">
        <f>(Q57*2+S57)/(SUM(Q57:S57)*2)</f>
        <v>0.20833333333333334</v>
      </c>
      <c r="U57" s="17">
        <v>46</v>
      </c>
      <c r="V57" s="17">
        <v>71</v>
      </c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20">
        <f>G57-AJ57</f>
        <v>0</v>
      </c>
      <c r="AJ57" s="18">
        <f>SUM(AK57,AO57,AS57,AW57,BA57,BE57,BI57,BM57,BQ57,BU57,BY57)</f>
        <v>1</v>
      </c>
      <c r="AK57" s="17">
        <v>0</v>
      </c>
      <c r="AL57" s="17">
        <v>1</v>
      </c>
      <c r="AM57" s="17">
        <v>0</v>
      </c>
      <c r="AN57" s="28">
        <f>SUM(AK57,AM57)</f>
        <v>0</v>
      </c>
      <c r="AO57" s="17"/>
      <c r="AP57" s="17"/>
      <c r="AQ57" s="17"/>
      <c r="AR57" s="28">
        <f>SUM(AO57,AQ57)</f>
        <v>0</v>
      </c>
      <c r="AS57" s="17">
        <v>0</v>
      </c>
      <c r="AT57" s="17">
        <v>2</v>
      </c>
      <c r="AU57" s="17">
        <v>1</v>
      </c>
      <c r="AV57" s="28">
        <f>SUM(AS57,AU57)</f>
        <v>1</v>
      </c>
      <c r="AW57" s="17">
        <v>0</v>
      </c>
      <c r="AX57" s="17">
        <v>1</v>
      </c>
      <c r="AY57" s="17">
        <v>0</v>
      </c>
      <c r="AZ57" s="28">
        <f>SUM(AW57,AY57)</f>
        <v>0</v>
      </c>
      <c r="BA57" s="17"/>
      <c r="BB57" s="17"/>
      <c r="BC57" s="17"/>
      <c r="BD57" s="28">
        <f>SUM(BA57,BC57)</f>
        <v>0</v>
      </c>
      <c r="BE57" s="17">
        <v>0</v>
      </c>
      <c r="BF57" s="17">
        <v>1</v>
      </c>
      <c r="BG57" s="17">
        <v>0</v>
      </c>
      <c r="BH57" s="28">
        <f>SUM(BE57,BG57)</f>
        <v>0</v>
      </c>
      <c r="BI57" s="17">
        <v>0</v>
      </c>
      <c r="BJ57" s="17">
        <v>2</v>
      </c>
      <c r="BK57" s="17">
        <v>0</v>
      </c>
      <c r="BL57" s="28">
        <f>SUM(BI57,BK57)</f>
        <v>0</v>
      </c>
      <c r="BM57" s="17">
        <v>0</v>
      </c>
      <c r="BN57" s="17">
        <v>1</v>
      </c>
      <c r="BO57" s="17">
        <v>1</v>
      </c>
      <c r="BP57" s="17">
        <f>SUM(BM57,BO57)</f>
        <v>1</v>
      </c>
      <c r="BQ57" s="17">
        <v>0</v>
      </c>
      <c r="BR57" s="17">
        <v>2</v>
      </c>
      <c r="BS57" s="17">
        <v>0</v>
      </c>
      <c r="BT57" s="28">
        <f>SUM(BQ57,BS57)</f>
        <v>0</v>
      </c>
      <c r="BU57" s="17">
        <v>0</v>
      </c>
      <c r="BV57" s="17">
        <v>1</v>
      </c>
      <c r="BW57" s="17">
        <v>0</v>
      </c>
      <c r="BX57" s="28">
        <f>SUM(BU57,BW57)</f>
        <v>0</v>
      </c>
      <c r="BY57" s="17">
        <v>1</v>
      </c>
      <c r="BZ57" s="17">
        <v>1</v>
      </c>
      <c r="CA57" s="17">
        <v>2</v>
      </c>
      <c r="CB57" s="28">
        <f>SUM(BY57,CA57)</f>
        <v>3</v>
      </c>
      <c r="CC57" s="17"/>
      <c r="CD57" s="17"/>
      <c r="CE57" s="17"/>
      <c r="CF57" s="28">
        <f>SUM(CC57,CE57)</f>
        <v>0</v>
      </c>
      <c r="CG57" s="17"/>
      <c r="CH57" s="17"/>
      <c r="CI57" s="17"/>
      <c r="CJ57" s="28">
        <f>SUM(CG57,CI57)</f>
        <v>0</v>
      </c>
      <c r="CK57" s="17"/>
      <c r="CL57" s="17"/>
      <c r="CM57" s="17"/>
      <c r="CN57" s="28">
        <f>SUM(CK57,CM57)</f>
        <v>0</v>
      </c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</row>
    <row r="58" spans="1:124" ht="14.4">
      <c r="A58">
        <v>54</v>
      </c>
      <c r="C58" s="17">
        <v>46</v>
      </c>
      <c r="D58" s="17" t="s">
        <v>93</v>
      </c>
      <c r="E58" s="1" t="s">
        <v>57</v>
      </c>
      <c r="F58" s="17">
        <v>6</v>
      </c>
      <c r="G58" s="17">
        <v>0</v>
      </c>
      <c r="H58" s="17">
        <v>4</v>
      </c>
      <c r="I58" s="17">
        <v>1</v>
      </c>
      <c r="J58" s="18">
        <f>SUM(G58:I58)</f>
        <v>5</v>
      </c>
      <c r="K58" s="17"/>
      <c r="L58" s="17"/>
      <c r="M58" s="17"/>
      <c r="N58" s="17"/>
      <c r="O58" s="17"/>
      <c r="P58" s="17"/>
      <c r="Q58" s="17">
        <v>3</v>
      </c>
      <c r="R58" s="17">
        <v>3</v>
      </c>
      <c r="S58" s="17"/>
      <c r="T58" s="36">
        <f>(Q58*2+S58)/(SUM(Q58:S58)*2)</f>
        <v>0.5</v>
      </c>
      <c r="U58" s="17">
        <v>21</v>
      </c>
      <c r="V58" s="17">
        <v>29</v>
      </c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20">
        <f>G58-AJ58</f>
        <v>0</v>
      </c>
      <c r="AJ58" s="18">
        <f>SUM(AK58,AO58,AS58,AW58,BA58,BE58,BI58,BM58,BQ58,BU58,BY58)</f>
        <v>0</v>
      </c>
      <c r="AK58" s="17"/>
      <c r="AL58" s="17"/>
      <c r="AM58" s="17"/>
      <c r="AN58" s="28">
        <f>SUM(AK58,AM58)</f>
        <v>0</v>
      </c>
      <c r="AO58" s="17"/>
      <c r="AP58" s="17"/>
      <c r="AQ58" s="17"/>
      <c r="AR58" s="28">
        <f>SUM(AO58,AQ58)</f>
        <v>0</v>
      </c>
      <c r="AS58" s="17"/>
      <c r="AT58" s="17"/>
      <c r="AU58" s="17"/>
      <c r="AV58" s="28">
        <f>SUM(AS58,AU58)</f>
        <v>0</v>
      </c>
      <c r="AW58" s="17">
        <v>0</v>
      </c>
      <c r="AX58" s="17">
        <v>1</v>
      </c>
      <c r="AY58" s="17">
        <v>1</v>
      </c>
      <c r="AZ58" s="28">
        <f>SUM(AW58,AY58)</f>
        <v>1</v>
      </c>
      <c r="BA58" s="17">
        <v>0</v>
      </c>
      <c r="BB58" s="17">
        <v>1</v>
      </c>
      <c r="BC58" s="17">
        <v>1</v>
      </c>
      <c r="BD58" s="28">
        <f>SUM(BA58,BC58)</f>
        <v>1</v>
      </c>
      <c r="BE58" s="17"/>
      <c r="BF58" s="17"/>
      <c r="BG58" s="17"/>
      <c r="BH58" s="28">
        <f>SUM(BE58,BG58)</f>
        <v>0</v>
      </c>
      <c r="BI58" s="17">
        <v>0</v>
      </c>
      <c r="BJ58" s="17">
        <v>2</v>
      </c>
      <c r="BK58" s="17">
        <v>1</v>
      </c>
      <c r="BL58" s="28">
        <f>SUM(BI58,BK58)</f>
        <v>1</v>
      </c>
      <c r="BM58" s="17"/>
      <c r="BN58" s="17"/>
      <c r="BO58" s="17"/>
      <c r="BP58" s="17">
        <f>SUM(BM58,BO58)</f>
        <v>0</v>
      </c>
      <c r="BQ58" s="17">
        <v>0</v>
      </c>
      <c r="BR58" s="17">
        <v>1</v>
      </c>
      <c r="BS58" s="17">
        <v>2</v>
      </c>
      <c r="BT58" s="28">
        <f>SUM(BQ58,BS58)</f>
        <v>2</v>
      </c>
      <c r="BU58" s="17">
        <v>0</v>
      </c>
      <c r="BV58" s="17">
        <v>1</v>
      </c>
      <c r="BW58" s="17">
        <v>0</v>
      </c>
      <c r="BX58" s="28">
        <f>SUM(BU58,BW58)</f>
        <v>0</v>
      </c>
      <c r="BY58" s="17"/>
      <c r="BZ58" s="17"/>
      <c r="CA58" s="17"/>
      <c r="CB58" s="28">
        <f>SUM(BY58,CA58)</f>
        <v>0</v>
      </c>
      <c r="CC58" s="17"/>
      <c r="CD58" s="17"/>
      <c r="CE58" s="17"/>
      <c r="CF58" s="28">
        <f>SUM(CC58,CE58)</f>
        <v>0</v>
      </c>
      <c r="CG58" s="17"/>
      <c r="CH58" s="17"/>
      <c r="CI58" s="17"/>
      <c r="CJ58" s="28">
        <f>SUM(CG58,CI58)</f>
        <v>0</v>
      </c>
      <c r="CK58" s="17"/>
      <c r="CL58" s="17"/>
      <c r="CM58" s="17"/>
      <c r="CN58" s="28">
        <f>SUM(CK58,CM58)</f>
        <v>0</v>
      </c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</row>
    <row r="59" spans="1:124" ht="14.4">
      <c r="A59">
        <v>55</v>
      </c>
      <c r="C59" s="17">
        <v>11</v>
      </c>
      <c r="D59" s="17" t="s">
        <v>98</v>
      </c>
      <c r="E59" s="1" t="s">
        <v>67</v>
      </c>
      <c r="F59" s="17">
        <v>6</v>
      </c>
      <c r="G59" s="17">
        <v>2</v>
      </c>
      <c r="H59" s="17">
        <v>1</v>
      </c>
      <c r="I59" s="17">
        <v>0</v>
      </c>
      <c r="J59" s="18">
        <f>SUM(G59:I59)</f>
        <v>3</v>
      </c>
      <c r="K59" s="17"/>
      <c r="L59" s="17"/>
      <c r="M59" s="17"/>
      <c r="N59" s="17"/>
      <c r="O59" s="17"/>
      <c r="P59" s="17"/>
      <c r="Q59" s="17"/>
      <c r="R59" s="17">
        <v>5</v>
      </c>
      <c r="S59" s="17">
        <v>1</v>
      </c>
      <c r="T59" s="36">
        <f>(Q59*2+S59)/(SUM(Q59:S59)*2)</f>
        <v>8.3333333333333329E-2</v>
      </c>
      <c r="U59" s="17">
        <v>19</v>
      </c>
      <c r="V59" s="17">
        <v>34</v>
      </c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20">
        <f>G59-AJ59</f>
        <v>0</v>
      </c>
      <c r="AJ59" s="18">
        <f>SUM(AK59,AO59,AS59,AW59,BA59,BE59,BI59,BM59,BQ59,BU59,BY59)</f>
        <v>2</v>
      </c>
      <c r="AK59" s="17"/>
      <c r="AL59" s="17"/>
      <c r="AM59" s="17"/>
      <c r="AN59" s="28">
        <f>SUM(AK59,AM59)</f>
        <v>0</v>
      </c>
      <c r="AO59" s="17"/>
      <c r="AP59" s="17"/>
      <c r="AQ59" s="17"/>
      <c r="AR59" s="28">
        <f>SUM(AO59,AQ59)</f>
        <v>0</v>
      </c>
      <c r="AS59" s="17">
        <v>0</v>
      </c>
      <c r="AT59" s="17">
        <v>2</v>
      </c>
      <c r="AU59" s="17">
        <v>0</v>
      </c>
      <c r="AV59" s="28">
        <f>SUM(AS59,AU59)</f>
        <v>0</v>
      </c>
      <c r="AW59" s="17">
        <v>0</v>
      </c>
      <c r="AX59" s="17">
        <v>1</v>
      </c>
      <c r="AY59" s="17">
        <v>0</v>
      </c>
      <c r="AZ59" s="28">
        <f>SUM(AW59,AY59)</f>
        <v>0</v>
      </c>
      <c r="BA59" s="17"/>
      <c r="BB59" s="17"/>
      <c r="BC59" s="17"/>
      <c r="BD59" s="28">
        <f>SUM(BA59,BC59)</f>
        <v>0</v>
      </c>
      <c r="BE59" s="17"/>
      <c r="BF59" s="17"/>
      <c r="BG59" s="17"/>
      <c r="BH59" s="28">
        <f>SUM(BE59,BG59)</f>
        <v>0</v>
      </c>
      <c r="BI59" s="17">
        <v>0</v>
      </c>
      <c r="BJ59" s="17">
        <v>1</v>
      </c>
      <c r="BK59" s="17">
        <v>0</v>
      </c>
      <c r="BL59" s="28">
        <f>SUM(BI59,BK59)</f>
        <v>0</v>
      </c>
      <c r="BM59" s="17">
        <v>0</v>
      </c>
      <c r="BN59" s="17">
        <v>1</v>
      </c>
      <c r="BO59" s="17">
        <v>1</v>
      </c>
      <c r="BP59" s="17">
        <f>SUM(BM59,BO59)</f>
        <v>1</v>
      </c>
      <c r="BQ59" s="17">
        <v>2</v>
      </c>
      <c r="BR59" s="17">
        <v>1</v>
      </c>
      <c r="BS59" s="17">
        <v>0</v>
      </c>
      <c r="BT59" s="28">
        <f>SUM(BQ59,BS59)</f>
        <v>2</v>
      </c>
      <c r="BU59" s="17"/>
      <c r="BV59" s="17"/>
      <c r="BW59" s="17"/>
      <c r="BX59" s="28">
        <f>SUM(BU59,BW59)</f>
        <v>0</v>
      </c>
      <c r="BY59" s="17"/>
      <c r="BZ59" s="17"/>
      <c r="CA59" s="17"/>
      <c r="CB59" s="28">
        <f>SUM(BY59,CA59)</f>
        <v>0</v>
      </c>
      <c r="CC59" s="17"/>
      <c r="CD59" s="17"/>
      <c r="CE59" s="17"/>
      <c r="CF59" s="28">
        <f>SUM(CC59,CE59)</f>
        <v>0</v>
      </c>
      <c r="CG59" s="17"/>
      <c r="CH59" s="17"/>
      <c r="CI59" s="17"/>
      <c r="CJ59" s="28">
        <f>SUM(CG59,CI59)</f>
        <v>0</v>
      </c>
      <c r="CK59" s="17"/>
      <c r="CL59" s="17"/>
      <c r="CM59" s="17"/>
      <c r="CN59" s="28">
        <f>SUM(CK59,CM59)</f>
        <v>0</v>
      </c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</row>
    <row r="60" spans="1:124" ht="14.4">
      <c r="A60">
        <v>56</v>
      </c>
      <c r="C60" s="17">
        <v>42</v>
      </c>
      <c r="D60" s="17" t="s">
        <v>99</v>
      </c>
      <c r="E60" s="1" t="s">
        <v>57</v>
      </c>
      <c r="F60" s="17">
        <v>3</v>
      </c>
      <c r="G60" s="17">
        <v>2</v>
      </c>
      <c r="H60" s="17">
        <v>1</v>
      </c>
      <c r="I60" s="17">
        <v>0</v>
      </c>
      <c r="J60" s="18">
        <f>SUM(G60:I60)</f>
        <v>3</v>
      </c>
      <c r="K60" s="17"/>
      <c r="L60" s="17"/>
      <c r="M60" s="17"/>
      <c r="N60" s="17"/>
      <c r="O60" s="17"/>
      <c r="P60" s="17"/>
      <c r="Q60" s="17">
        <v>1</v>
      </c>
      <c r="R60" s="17">
        <v>2</v>
      </c>
      <c r="S60" s="17"/>
      <c r="T60" s="36">
        <f>(Q60*2+S60)/(SUM(Q60:S60)*2)</f>
        <v>0.33333333333333331</v>
      </c>
      <c r="U60" s="17">
        <v>12</v>
      </c>
      <c r="V60" s="17">
        <v>17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20">
        <f>G60-AJ60</f>
        <v>0</v>
      </c>
      <c r="AJ60" s="18">
        <f>SUM(AK60,AO60,AS60,AW60,BA60,BE60,BI60,BM60,BQ60,BU60,BY60)</f>
        <v>2</v>
      </c>
      <c r="AK60" s="17"/>
      <c r="AL60" s="17"/>
      <c r="AM60" s="17"/>
      <c r="AN60" s="28">
        <f>SUM(AK60,AM60)</f>
        <v>0</v>
      </c>
      <c r="AO60" s="17"/>
      <c r="AP60" s="17"/>
      <c r="AQ60" s="17"/>
      <c r="AR60" s="28">
        <f>SUM(AO60,AQ60)</f>
        <v>0</v>
      </c>
      <c r="AS60" s="17"/>
      <c r="AT60" s="17"/>
      <c r="AU60" s="17"/>
      <c r="AV60" s="28">
        <f>SUM(AS60,AU60)</f>
        <v>0</v>
      </c>
      <c r="AW60" s="17"/>
      <c r="AX60" s="17"/>
      <c r="AY60" s="17"/>
      <c r="AZ60" s="28">
        <f>SUM(AW60,AY60)</f>
        <v>0</v>
      </c>
      <c r="BA60" s="17">
        <v>2</v>
      </c>
      <c r="BB60" s="17">
        <v>1</v>
      </c>
      <c r="BC60" s="17">
        <v>0</v>
      </c>
      <c r="BD60" s="28">
        <f>SUM(BA60,BC60)</f>
        <v>2</v>
      </c>
      <c r="BE60" s="17"/>
      <c r="BF60" s="17"/>
      <c r="BG60" s="17"/>
      <c r="BH60" s="28">
        <f>SUM(BE60,BG60)</f>
        <v>0</v>
      </c>
      <c r="BI60" s="17">
        <v>0</v>
      </c>
      <c r="BJ60" s="17">
        <v>1</v>
      </c>
      <c r="BK60" s="17">
        <v>0</v>
      </c>
      <c r="BL60" s="28">
        <f>SUM(BI60,BK60)</f>
        <v>0</v>
      </c>
      <c r="BM60" s="17"/>
      <c r="BN60" s="17"/>
      <c r="BO60" s="17"/>
      <c r="BP60" s="17">
        <f>SUM(BM60,BO60)</f>
        <v>0</v>
      </c>
      <c r="BQ60" s="17"/>
      <c r="BR60" s="17"/>
      <c r="BS60" s="17"/>
      <c r="BT60" s="28">
        <f>SUM(BQ60,BS60)</f>
        <v>0</v>
      </c>
      <c r="BU60" s="17">
        <v>0</v>
      </c>
      <c r="BV60" s="17">
        <v>1</v>
      </c>
      <c r="BW60" s="17">
        <v>1</v>
      </c>
      <c r="BX60" s="28">
        <f>SUM(BU60,BW60)</f>
        <v>1</v>
      </c>
      <c r="BY60" s="17"/>
      <c r="BZ60" s="17"/>
      <c r="CA60" s="17"/>
      <c r="CB60" s="28">
        <f>SUM(BY60,CA60)</f>
        <v>0</v>
      </c>
      <c r="CC60" s="17"/>
      <c r="CD60" s="17"/>
      <c r="CE60" s="17"/>
      <c r="CF60" s="28">
        <f>SUM(CC60,CE60)</f>
        <v>0</v>
      </c>
      <c r="CG60" s="17"/>
      <c r="CH60" s="17"/>
      <c r="CI60" s="17"/>
      <c r="CJ60" s="28">
        <f>SUM(CG60,CI60)</f>
        <v>0</v>
      </c>
      <c r="CK60" s="17"/>
      <c r="CL60" s="17"/>
      <c r="CM60" s="17"/>
      <c r="CN60" s="28">
        <f>SUM(CK60,CM60)</f>
        <v>0</v>
      </c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</row>
    <row r="61" spans="1:124" ht="14.4">
      <c r="A61">
        <v>57</v>
      </c>
      <c r="C61" s="17">
        <v>32</v>
      </c>
      <c r="D61" s="17" t="s">
        <v>107</v>
      </c>
      <c r="E61" s="1" t="s">
        <v>51</v>
      </c>
      <c r="F61" s="17">
        <v>8</v>
      </c>
      <c r="G61" s="17">
        <v>0</v>
      </c>
      <c r="H61" s="17">
        <v>1</v>
      </c>
      <c r="I61" s="17">
        <v>2</v>
      </c>
      <c r="J61" s="18">
        <f>SUM(G61:I61)</f>
        <v>3</v>
      </c>
      <c r="K61" s="17"/>
      <c r="L61" s="17"/>
      <c r="M61" s="17"/>
      <c r="N61" s="17"/>
      <c r="O61" s="17"/>
      <c r="P61" s="17"/>
      <c r="Q61" s="17">
        <v>5</v>
      </c>
      <c r="R61" s="17">
        <v>2</v>
      </c>
      <c r="S61" s="17">
        <v>1</v>
      </c>
      <c r="T61" s="36">
        <f>(Q61*2+S61)/(SUM(Q61:S61)*2)</f>
        <v>0.6875</v>
      </c>
      <c r="U61" s="17">
        <v>42</v>
      </c>
      <c r="V61" s="17">
        <v>26</v>
      </c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20">
        <f>G61-AJ61</f>
        <v>0</v>
      </c>
      <c r="AJ61" s="18">
        <f>SUM(AK61,AO61,AS61,AW61,BA61,BE61,BI61,BM61,BQ61,BU61,BY61)</f>
        <v>0</v>
      </c>
      <c r="AK61" s="17"/>
      <c r="AL61" s="17"/>
      <c r="AM61" s="17"/>
      <c r="AN61" s="28">
        <f>SUM(AK61,AM61)</f>
        <v>0</v>
      </c>
      <c r="AO61" s="17"/>
      <c r="AP61" s="17"/>
      <c r="AQ61" s="17"/>
      <c r="AR61" s="28">
        <f>SUM(AO61,AQ61)</f>
        <v>0</v>
      </c>
      <c r="AS61" s="17">
        <v>0</v>
      </c>
      <c r="AT61" s="17">
        <v>2</v>
      </c>
      <c r="AU61" s="17">
        <v>0</v>
      </c>
      <c r="AV61" s="28">
        <f>SUM(AS61,AU61)</f>
        <v>0</v>
      </c>
      <c r="AW61" s="17"/>
      <c r="AX61" s="17"/>
      <c r="AY61" s="17"/>
      <c r="AZ61" s="28">
        <f>SUM(AW61,AY61)</f>
        <v>0</v>
      </c>
      <c r="BA61" s="17">
        <v>0</v>
      </c>
      <c r="BB61" s="17">
        <v>1</v>
      </c>
      <c r="BC61" s="17">
        <v>0</v>
      </c>
      <c r="BD61" s="28">
        <f>SUM(BA61,BC61)</f>
        <v>0</v>
      </c>
      <c r="BE61" s="17"/>
      <c r="BF61" s="17"/>
      <c r="BG61" s="17"/>
      <c r="BH61" s="28">
        <f>SUM(BE61,BG61)</f>
        <v>0</v>
      </c>
      <c r="BI61" s="17"/>
      <c r="BJ61" s="17"/>
      <c r="BK61" s="17"/>
      <c r="BL61" s="28">
        <f>SUM(BI61,BK61)</f>
        <v>0</v>
      </c>
      <c r="BM61" s="17">
        <v>0</v>
      </c>
      <c r="BN61" s="17">
        <v>2</v>
      </c>
      <c r="BO61" s="17">
        <v>1</v>
      </c>
      <c r="BP61" s="17">
        <f>SUM(BM61,BO61)</f>
        <v>1</v>
      </c>
      <c r="BQ61" s="17"/>
      <c r="BR61" s="17"/>
      <c r="BS61" s="17"/>
      <c r="BT61" s="28">
        <f>SUM(BQ61,BS61)</f>
        <v>0</v>
      </c>
      <c r="BU61" s="17">
        <v>0</v>
      </c>
      <c r="BV61" s="17">
        <v>1</v>
      </c>
      <c r="BW61" s="17">
        <v>0</v>
      </c>
      <c r="BX61" s="28">
        <f>SUM(BU61,BW61)</f>
        <v>0</v>
      </c>
      <c r="BY61" s="17"/>
      <c r="BZ61" s="17"/>
      <c r="CA61" s="17"/>
      <c r="CB61" s="28">
        <f>SUM(BY61,CA61)</f>
        <v>0</v>
      </c>
      <c r="CC61" s="17"/>
      <c r="CD61" s="17"/>
      <c r="CE61" s="17"/>
      <c r="CF61" s="28">
        <f>SUM(CC61,CE61)</f>
        <v>0</v>
      </c>
      <c r="CG61" s="17">
        <v>0</v>
      </c>
      <c r="CH61" s="17">
        <v>1</v>
      </c>
      <c r="CI61" s="17">
        <v>0</v>
      </c>
      <c r="CJ61" s="28">
        <f>SUM(CG61,CI61)</f>
        <v>0</v>
      </c>
      <c r="CK61" s="17">
        <v>0</v>
      </c>
      <c r="CL61" s="17">
        <v>1</v>
      </c>
      <c r="CM61" s="17">
        <v>2</v>
      </c>
      <c r="CN61" s="28">
        <f>SUM(CK61,CM61)</f>
        <v>2</v>
      </c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</row>
    <row r="62" spans="1:124" ht="14.4">
      <c r="A62">
        <v>58</v>
      </c>
      <c r="C62" s="17">
        <v>62</v>
      </c>
      <c r="D62" s="17" t="s">
        <v>106</v>
      </c>
      <c r="E62" s="1" t="s">
        <v>54</v>
      </c>
      <c r="F62" s="17">
        <v>5</v>
      </c>
      <c r="G62" s="17">
        <v>2</v>
      </c>
      <c r="H62" s="17">
        <v>0</v>
      </c>
      <c r="I62" s="17">
        <v>0</v>
      </c>
      <c r="J62" s="18">
        <f>SUM(G62:I62)</f>
        <v>2</v>
      </c>
      <c r="K62" s="17"/>
      <c r="L62" s="17"/>
      <c r="M62" s="17"/>
      <c r="N62" s="17"/>
      <c r="O62" s="17"/>
      <c r="P62" s="17"/>
      <c r="Q62" s="17">
        <v>2</v>
      </c>
      <c r="R62" s="17">
        <v>3</v>
      </c>
      <c r="S62" s="17"/>
      <c r="T62" s="36">
        <f>(Q62*2+S62)/(SUM(Q62:S62)*2)</f>
        <v>0.4</v>
      </c>
      <c r="U62" s="17">
        <v>22</v>
      </c>
      <c r="V62" s="17">
        <v>31</v>
      </c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20">
        <f>G62-AJ62</f>
        <v>0</v>
      </c>
      <c r="AJ62" s="18">
        <f>SUM(AK62,AO62,AS62,AW62,BA62,BE62,BI62,BM62,BQ62,BU62,BY62)</f>
        <v>2</v>
      </c>
      <c r="AK62" s="17"/>
      <c r="AL62" s="17"/>
      <c r="AM62" s="17"/>
      <c r="AN62" s="28">
        <f>SUM(AK62,AM62)</f>
        <v>0</v>
      </c>
      <c r="AO62" s="17"/>
      <c r="AP62" s="17"/>
      <c r="AQ62" s="17"/>
      <c r="AR62" s="28">
        <f>SUM(AO62,AQ62)</f>
        <v>0</v>
      </c>
      <c r="AS62" s="17"/>
      <c r="AT62" s="17"/>
      <c r="AU62" s="17"/>
      <c r="AV62" s="28">
        <f>SUM(AS62,AU62)</f>
        <v>0</v>
      </c>
      <c r="AW62" s="17">
        <v>0</v>
      </c>
      <c r="AX62" s="17">
        <v>1</v>
      </c>
      <c r="AY62" s="17">
        <v>0</v>
      </c>
      <c r="AZ62" s="28">
        <f>SUM(AW62,AY62)</f>
        <v>0</v>
      </c>
      <c r="BA62" s="17">
        <v>0</v>
      </c>
      <c r="BB62" s="17">
        <v>1</v>
      </c>
      <c r="BC62" s="17">
        <v>0</v>
      </c>
      <c r="BD62" s="28">
        <f>SUM(BA62,BC62)</f>
        <v>0</v>
      </c>
      <c r="BE62" s="17"/>
      <c r="BF62" s="17"/>
      <c r="BG62" s="17"/>
      <c r="BH62" s="28">
        <f>SUM(BE62,BG62)</f>
        <v>0</v>
      </c>
      <c r="BI62" s="17">
        <v>1</v>
      </c>
      <c r="BJ62" s="17">
        <v>2</v>
      </c>
      <c r="BK62" s="17">
        <v>0</v>
      </c>
      <c r="BL62" s="28">
        <f>SUM(BI62,BK62)</f>
        <v>1</v>
      </c>
      <c r="BM62" s="17"/>
      <c r="BN62" s="17"/>
      <c r="BO62" s="17"/>
      <c r="BP62" s="17">
        <f>SUM(BM62,BO62)</f>
        <v>0</v>
      </c>
      <c r="BQ62" s="17">
        <v>1</v>
      </c>
      <c r="BR62" s="17">
        <v>1</v>
      </c>
      <c r="BS62" s="17">
        <v>0</v>
      </c>
      <c r="BT62" s="28">
        <f>SUM(BQ62,BS62)</f>
        <v>1</v>
      </c>
      <c r="BU62" s="17"/>
      <c r="BV62" s="17"/>
      <c r="BW62" s="17"/>
      <c r="BX62" s="28">
        <f>SUM(BU62,BW62)</f>
        <v>0</v>
      </c>
      <c r="BY62" s="17"/>
      <c r="BZ62" s="17"/>
      <c r="CA62" s="17"/>
      <c r="CB62" s="28">
        <f>SUM(BY62,CA62)</f>
        <v>0</v>
      </c>
      <c r="CC62" s="17"/>
      <c r="CD62" s="17"/>
      <c r="CE62" s="17"/>
      <c r="CF62" s="28">
        <f>SUM(CC62,CE62)</f>
        <v>0</v>
      </c>
      <c r="CG62" s="17"/>
      <c r="CH62" s="17"/>
      <c r="CI62" s="17"/>
      <c r="CJ62" s="28">
        <f>SUM(CG62,CI62)</f>
        <v>0</v>
      </c>
      <c r="CK62" s="17"/>
      <c r="CL62" s="17"/>
      <c r="CM62" s="17"/>
      <c r="CN62" s="28">
        <f>SUM(CK62,CM62)</f>
        <v>0</v>
      </c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</row>
    <row r="63" spans="1:124" ht="14.4">
      <c r="A63">
        <v>59</v>
      </c>
      <c r="C63" s="17">
        <v>12</v>
      </c>
      <c r="D63" s="17" t="s">
        <v>103</v>
      </c>
      <c r="E63" s="1" t="s">
        <v>67</v>
      </c>
      <c r="F63" s="17">
        <v>4</v>
      </c>
      <c r="G63" s="17">
        <v>1</v>
      </c>
      <c r="H63" s="17">
        <v>0</v>
      </c>
      <c r="I63" s="17">
        <v>1</v>
      </c>
      <c r="J63" s="18">
        <f>SUM(G63:I63)</f>
        <v>2</v>
      </c>
      <c r="K63" s="17"/>
      <c r="L63" s="17"/>
      <c r="M63" s="17"/>
      <c r="N63" s="17"/>
      <c r="O63" s="17"/>
      <c r="P63" s="17"/>
      <c r="Q63" s="17"/>
      <c r="R63" s="17">
        <v>4</v>
      </c>
      <c r="S63" s="17"/>
      <c r="T63" s="36">
        <f>(Q63*2+S63)/(SUM(Q63:S63)*2)</f>
        <v>0</v>
      </c>
      <c r="U63" s="17">
        <v>12</v>
      </c>
      <c r="V63" s="17">
        <v>21</v>
      </c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20">
        <f>G63-AJ63</f>
        <v>0</v>
      </c>
      <c r="AJ63" s="18">
        <f>SUM(AK63,AO63,AS63,AW63,BA63,BE63,BI63,BM63,BQ63,BU63,BY63)</f>
        <v>1</v>
      </c>
      <c r="AK63" s="17"/>
      <c r="AL63" s="17"/>
      <c r="AM63" s="17"/>
      <c r="AN63" s="28">
        <f>SUM(AK63,AM63)</f>
        <v>0</v>
      </c>
      <c r="AO63" s="17"/>
      <c r="AP63" s="17"/>
      <c r="AQ63" s="17"/>
      <c r="AR63" s="28">
        <f>SUM(AO63,AQ63)</f>
        <v>0</v>
      </c>
      <c r="AS63" s="17">
        <v>0</v>
      </c>
      <c r="AT63" s="17">
        <v>1</v>
      </c>
      <c r="AU63" s="17">
        <v>1</v>
      </c>
      <c r="AV63" s="28">
        <f>SUM(AS63,AU63)</f>
        <v>1</v>
      </c>
      <c r="AW63" s="17">
        <v>0</v>
      </c>
      <c r="AX63" s="17">
        <v>1</v>
      </c>
      <c r="AY63" s="17">
        <v>0</v>
      </c>
      <c r="AZ63" s="28">
        <f>SUM(AW63,AY63)</f>
        <v>0</v>
      </c>
      <c r="BA63" s="17"/>
      <c r="BB63" s="17"/>
      <c r="BC63" s="17"/>
      <c r="BD63" s="28">
        <f>SUM(BA63,BC63)</f>
        <v>0</v>
      </c>
      <c r="BE63" s="17"/>
      <c r="BF63" s="17"/>
      <c r="BG63" s="17"/>
      <c r="BH63" s="28">
        <f>SUM(BE63,BG63)</f>
        <v>0</v>
      </c>
      <c r="BI63" s="17">
        <v>0</v>
      </c>
      <c r="BJ63" s="17">
        <v>1</v>
      </c>
      <c r="BK63" s="17">
        <v>0</v>
      </c>
      <c r="BL63" s="28">
        <f>SUM(BI63,BK63)</f>
        <v>0</v>
      </c>
      <c r="BM63" s="17">
        <v>1</v>
      </c>
      <c r="BN63" s="17">
        <v>1</v>
      </c>
      <c r="BO63" s="17">
        <v>0</v>
      </c>
      <c r="BP63" s="17">
        <f>SUM(BM63,BO63)</f>
        <v>1</v>
      </c>
      <c r="BQ63" s="17"/>
      <c r="BR63" s="17"/>
      <c r="BS63" s="17"/>
      <c r="BT63" s="28">
        <f>SUM(BQ63,BS63)</f>
        <v>0</v>
      </c>
      <c r="BU63" s="17"/>
      <c r="BV63" s="17"/>
      <c r="BW63" s="17"/>
      <c r="BX63" s="28">
        <f>SUM(BU63,BW63)</f>
        <v>0</v>
      </c>
      <c r="BY63" s="17"/>
      <c r="BZ63" s="17"/>
      <c r="CA63" s="17"/>
      <c r="CB63" s="28">
        <f>SUM(BY63,CA63)</f>
        <v>0</v>
      </c>
      <c r="CC63" s="17"/>
      <c r="CD63" s="17"/>
      <c r="CE63" s="17"/>
      <c r="CF63" s="28">
        <f>SUM(CC63,CE63)</f>
        <v>0</v>
      </c>
      <c r="CG63" s="17"/>
      <c r="CH63" s="17"/>
      <c r="CI63" s="17"/>
      <c r="CJ63" s="28">
        <f>SUM(CG63,CI63)</f>
        <v>0</v>
      </c>
      <c r="CK63" s="17"/>
      <c r="CL63" s="17"/>
      <c r="CM63" s="17"/>
      <c r="CN63" s="28">
        <f>SUM(CK63,CM63)</f>
        <v>0</v>
      </c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</row>
    <row r="64" spans="1:124" ht="14.4">
      <c r="A64">
        <v>60</v>
      </c>
      <c r="C64" s="17">
        <v>87</v>
      </c>
      <c r="D64" s="17" t="s">
        <v>104</v>
      </c>
      <c r="E64" s="1" t="s">
        <v>49</v>
      </c>
      <c r="F64" s="17">
        <v>6</v>
      </c>
      <c r="G64" s="17">
        <v>1</v>
      </c>
      <c r="H64" s="17">
        <v>0</v>
      </c>
      <c r="I64" s="17">
        <v>1</v>
      </c>
      <c r="J64" s="18">
        <f>SUM(G64:I64)</f>
        <v>2</v>
      </c>
      <c r="K64" s="17"/>
      <c r="L64" s="17"/>
      <c r="M64" s="17"/>
      <c r="N64" s="17"/>
      <c r="O64" s="17"/>
      <c r="P64" s="17"/>
      <c r="Q64" s="17">
        <v>1</v>
      </c>
      <c r="R64" s="17">
        <v>5</v>
      </c>
      <c r="S64" s="17"/>
      <c r="T64" s="36">
        <f>(Q64*2+S64)/(SUM(Q64:S64)*2)</f>
        <v>0.16666666666666666</v>
      </c>
      <c r="U64" s="17">
        <v>20</v>
      </c>
      <c r="V64" s="17">
        <v>27</v>
      </c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20">
        <f>G64-AJ64</f>
        <v>0</v>
      </c>
      <c r="AJ64" s="18">
        <f>SUM(AK64,AO64,AS64,AW64,BA64,BE64,BI64,BM64,BQ64,BU64,BY64)</f>
        <v>1</v>
      </c>
      <c r="AK64" s="17"/>
      <c r="AL64" s="17"/>
      <c r="AM64" s="17"/>
      <c r="AN64" s="28">
        <f>SUM(AK64,AM64)</f>
        <v>0</v>
      </c>
      <c r="AO64" s="17"/>
      <c r="AP64" s="17"/>
      <c r="AQ64" s="17"/>
      <c r="AR64" s="28">
        <f>SUM(AO64,AQ64)</f>
        <v>0</v>
      </c>
      <c r="AS64" s="17"/>
      <c r="AT64" s="17"/>
      <c r="AU64" s="17"/>
      <c r="AV64" s="28">
        <f>SUM(AS64,AU64)</f>
        <v>0</v>
      </c>
      <c r="AW64" s="17">
        <v>0</v>
      </c>
      <c r="AX64" s="17">
        <v>1</v>
      </c>
      <c r="AY64" s="17">
        <v>0</v>
      </c>
      <c r="AZ64" s="28">
        <f>SUM(AW64,AY64)</f>
        <v>0</v>
      </c>
      <c r="BA64" s="17"/>
      <c r="BB64" s="17"/>
      <c r="BC64" s="17"/>
      <c r="BD64" s="28">
        <f>SUM(BA64,BC64)</f>
        <v>0</v>
      </c>
      <c r="BE64" s="17">
        <v>1</v>
      </c>
      <c r="BF64" s="17">
        <v>1</v>
      </c>
      <c r="BG64" s="17">
        <v>0</v>
      </c>
      <c r="BH64" s="28">
        <f>SUM(BE64,BG64)</f>
        <v>1</v>
      </c>
      <c r="BI64" s="17">
        <v>0</v>
      </c>
      <c r="BJ64" s="17">
        <v>1</v>
      </c>
      <c r="BK64" s="17">
        <v>0</v>
      </c>
      <c r="BL64" s="28">
        <f>SUM(BI64,BK64)</f>
        <v>0</v>
      </c>
      <c r="BM64" s="17">
        <v>0</v>
      </c>
      <c r="BN64" s="17">
        <v>1</v>
      </c>
      <c r="BO64" s="17">
        <v>0</v>
      </c>
      <c r="BP64" s="17">
        <f>SUM(BM64,BO64)</f>
        <v>0</v>
      </c>
      <c r="BQ64" s="17">
        <v>0</v>
      </c>
      <c r="BR64" s="17">
        <v>1</v>
      </c>
      <c r="BS64" s="17">
        <v>0</v>
      </c>
      <c r="BT64" s="28">
        <f>SUM(BQ64,BS64)</f>
        <v>0</v>
      </c>
      <c r="BU64" s="17">
        <v>0</v>
      </c>
      <c r="BV64" s="17">
        <v>1</v>
      </c>
      <c r="BW64" s="17">
        <v>1</v>
      </c>
      <c r="BX64" s="28">
        <f>SUM(BU64,BW64)</f>
        <v>1</v>
      </c>
      <c r="BY64" s="17"/>
      <c r="BZ64" s="17"/>
      <c r="CA64" s="17"/>
      <c r="CB64" s="28">
        <f>SUM(BY64,CA64)</f>
        <v>0</v>
      </c>
      <c r="CC64" s="17"/>
      <c r="CD64" s="17"/>
      <c r="CE64" s="17"/>
      <c r="CF64" s="28">
        <f>SUM(CC64,CE64)</f>
        <v>0</v>
      </c>
      <c r="CG64" s="17"/>
      <c r="CH64" s="17"/>
      <c r="CI64" s="17"/>
      <c r="CJ64" s="28">
        <f>SUM(CG64,CI64)</f>
        <v>0</v>
      </c>
      <c r="CK64" s="17"/>
      <c r="CL64" s="17"/>
      <c r="CM64" s="17"/>
      <c r="CN64" s="28">
        <f>SUM(CK64,CM64)</f>
        <v>0</v>
      </c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</row>
    <row r="65" spans="1:124" ht="14.4">
      <c r="A65">
        <v>61</v>
      </c>
      <c r="C65" s="17">
        <v>65</v>
      </c>
      <c r="D65" s="17" t="s">
        <v>105</v>
      </c>
      <c r="E65" s="1" t="s">
        <v>54</v>
      </c>
      <c r="F65" s="17">
        <v>7</v>
      </c>
      <c r="G65" s="17">
        <v>0</v>
      </c>
      <c r="H65" s="17">
        <v>1</v>
      </c>
      <c r="I65" s="17">
        <v>1</v>
      </c>
      <c r="J65" s="18">
        <f>SUM(G65:I65)</f>
        <v>2</v>
      </c>
      <c r="K65" s="17"/>
      <c r="L65" s="17"/>
      <c r="M65" s="17"/>
      <c r="N65" s="17"/>
      <c r="O65" s="17"/>
      <c r="P65" s="17"/>
      <c r="Q65" s="17">
        <v>2</v>
      </c>
      <c r="R65" s="17">
        <v>4</v>
      </c>
      <c r="S65" s="17">
        <v>1</v>
      </c>
      <c r="T65" s="36">
        <f>(Q65*2+S65)/(SUM(Q65:S65)*2)</f>
        <v>0.35714285714285715</v>
      </c>
      <c r="U65" s="17">
        <v>31</v>
      </c>
      <c r="V65" s="17">
        <v>37</v>
      </c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20">
        <f>G65-AJ65</f>
        <v>0</v>
      </c>
      <c r="AJ65" s="18">
        <f>SUM(AK65,AO65,AS65,AW65,BA65,BE65,BI65,BM65,BQ65,BU65,BY65)</f>
        <v>0</v>
      </c>
      <c r="AK65" s="17"/>
      <c r="AL65" s="17"/>
      <c r="AM65" s="17"/>
      <c r="AN65" s="28">
        <f>SUM(AK65,AM65)</f>
        <v>0</v>
      </c>
      <c r="AO65" s="17">
        <v>0</v>
      </c>
      <c r="AP65" s="17">
        <v>1</v>
      </c>
      <c r="AQ65" s="17">
        <v>1</v>
      </c>
      <c r="AR65" s="28">
        <f>SUM(AO65,AQ65)</f>
        <v>1</v>
      </c>
      <c r="AS65" s="17">
        <v>0</v>
      </c>
      <c r="AT65" s="17">
        <v>1</v>
      </c>
      <c r="AU65" s="17">
        <v>0</v>
      </c>
      <c r="AV65" s="28">
        <f>SUM(AS65,AU65)</f>
        <v>0</v>
      </c>
      <c r="AW65" s="17">
        <v>0</v>
      </c>
      <c r="AX65" s="17">
        <v>2</v>
      </c>
      <c r="AY65" s="17">
        <v>0</v>
      </c>
      <c r="AZ65" s="28">
        <f>SUM(AW65,AY65)</f>
        <v>0</v>
      </c>
      <c r="BA65" s="17">
        <v>0</v>
      </c>
      <c r="BB65" s="17">
        <v>1</v>
      </c>
      <c r="BC65" s="17">
        <v>0</v>
      </c>
      <c r="BD65" s="28">
        <f>SUM(BA65,BC65)</f>
        <v>0</v>
      </c>
      <c r="BE65" s="17"/>
      <c r="BF65" s="17"/>
      <c r="BG65" s="17"/>
      <c r="BH65" s="28">
        <f>SUM(BE65,BG65)</f>
        <v>0</v>
      </c>
      <c r="BI65" s="17">
        <v>0</v>
      </c>
      <c r="BJ65" s="17">
        <v>1</v>
      </c>
      <c r="BK65" s="17">
        <v>0</v>
      </c>
      <c r="BL65" s="28">
        <f>SUM(BI65,BK65)</f>
        <v>0</v>
      </c>
      <c r="BM65" s="17"/>
      <c r="BN65" s="17"/>
      <c r="BO65" s="17"/>
      <c r="BP65" s="17">
        <f>SUM(BM65,BO65)</f>
        <v>0</v>
      </c>
      <c r="BQ65" s="17">
        <v>0</v>
      </c>
      <c r="BR65" s="17">
        <v>1</v>
      </c>
      <c r="BS65" s="17">
        <v>1</v>
      </c>
      <c r="BT65" s="28">
        <f>SUM(BQ65,BS65)</f>
        <v>1</v>
      </c>
      <c r="BU65" s="17"/>
      <c r="BV65" s="17"/>
      <c r="BW65" s="17"/>
      <c r="BX65" s="28">
        <f>SUM(BU65,BW65)</f>
        <v>0</v>
      </c>
      <c r="BY65" s="17"/>
      <c r="BZ65" s="17"/>
      <c r="CA65" s="17"/>
      <c r="CB65" s="28">
        <f>SUM(BY65,CA65)</f>
        <v>0</v>
      </c>
      <c r="CC65" s="17"/>
      <c r="CD65" s="17"/>
      <c r="CE65" s="17"/>
      <c r="CF65" s="28">
        <f>SUM(CC65,CE65)</f>
        <v>0</v>
      </c>
      <c r="CG65" s="17"/>
      <c r="CH65" s="17"/>
      <c r="CI65" s="17"/>
      <c r="CJ65" s="28">
        <f>SUM(CG65,CI65)</f>
        <v>0</v>
      </c>
      <c r="CK65" s="17"/>
      <c r="CL65" s="17"/>
      <c r="CM65" s="17"/>
      <c r="CN65" s="28">
        <f>SUM(CK65,CM65)</f>
        <v>0</v>
      </c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</row>
    <row r="66" spans="1:124" ht="14.4">
      <c r="A66">
        <v>62</v>
      </c>
      <c r="C66" s="17">
        <v>74</v>
      </c>
      <c r="D66" s="17" t="s">
        <v>108</v>
      </c>
      <c r="E66" s="1" t="s">
        <v>40</v>
      </c>
      <c r="F66" s="17"/>
      <c r="G66" s="17"/>
      <c r="H66" s="17"/>
      <c r="I66" s="17"/>
      <c r="J66" s="18">
        <f>SUM(G66:I66)</f>
        <v>0</v>
      </c>
      <c r="K66" s="17"/>
      <c r="L66" s="17"/>
      <c r="M66" s="17"/>
      <c r="N66" s="17"/>
      <c r="O66" s="17"/>
      <c r="P66" s="17"/>
      <c r="Q66" s="17"/>
      <c r="R66" s="17"/>
      <c r="S66" s="17"/>
      <c r="T66" s="36" t="e">
        <f>(Q66*2+S66)/(SUM(Q66:S66)*2)</f>
        <v>#DIV/0!</v>
      </c>
      <c r="U66" s="17"/>
      <c r="V66" s="1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20">
        <f>G66-AJ66</f>
        <v>0</v>
      </c>
      <c r="AJ66" s="18">
        <f>SUM(AK66,AO66,AS66,AW66,BA66,BE66,BI66,BM66,BQ66,BU66,BY66)</f>
        <v>0</v>
      </c>
      <c r="AK66" s="17"/>
      <c r="AL66" s="17"/>
      <c r="AM66" s="17"/>
      <c r="AN66" s="28">
        <f>SUM(AK66,AM66)</f>
        <v>0</v>
      </c>
      <c r="AO66" s="17"/>
      <c r="AP66" s="17"/>
      <c r="AQ66" s="17"/>
      <c r="AR66" s="28">
        <f>SUM(AO66,AQ66)</f>
        <v>0</v>
      </c>
      <c r="AS66" s="17"/>
      <c r="AT66" s="17"/>
      <c r="AU66" s="17"/>
      <c r="AV66" s="28">
        <f>SUM(AS66,AU66)</f>
        <v>0</v>
      </c>
      <c r="AW66" s="17"/>
      <c r="AX66" s="17"/>
      <c r="AY66" s="17"/>
      <c r="AZ66" s="28">
        <f>SUM(AW66,AY66)</f>
        <v>0</v>
      </c>
      <c r="BA66" s="17"/>
      <c r="BB66" s="17"/>
      <c r="BC66" s="17"/>
      <c r="BD66" s="28">
        <f>SUM(BA66,BC66)</f>
        <v>0</v>
      </c>
      <c r="BE66" s="17"/>
      <c r="BF66" s="17"/>
      <c r="BG66" s="17"/>
      <c r="BH66" s="28">
        <f>SUM(BE66,BG66)</f>
        <v>0</v>
      </c>
      <c r="BI66" s="17"/>
      <c r="BJ66" s="17"/>
      <c r="BK66" s="17"/>
      <c r="BL66" s="28">
        <f>SUM(BI66,BK66)</f>
        <v>0</v>
      </c>
      <c r="BM66" s="17"/>
      <c r="BN66" s="17"/>
      <c r="BO66" s="17"/>
      <c r="BP66" s="17">
        <f>SUM(BM66,BO66)</f>
        <v>0</v>
      </c>
      <c r="BQ66" s="17"/>
      <c r="BR66" s="17"/>
      <c r="BS66" s="17"/>
      <c r="BT66" s="28">
        <f>SUM(BQ66,BS66)</f>
        <v>0</v>
      </c>
      <c r="BU66" s="17"/>
      <c r="BV66" s="17"/>
      <c r="BW66" s="17"/>
      <c r="BX66" s="28">
        <f>SUM(BU66,BW66)</f>
        <v>0</v>
      </c>
      <c r="BY66" s="17"/>
      <c r="BZ66" s="17"/>
      <c r="CA66" s="17"/>
      <c r="CB66" s="28">
        <f>SUM(BY66,CA66)</f>
        <v>0</v>
      </c>
      <c r="CC66" s="17"/>
      <c r="CD66" s="17"/>
      <c r="CE66" s="17"/>
      <c r="CF66" s="28">
        <f>SUM(CC66,CE66)</f>
        <v>0</v>
      </c>
      <c r="CG66" s="17"/>
      <c r="CH66" s="17"/>
      <c r="CI66" s="17"/>
      <c r="CJ66" s="28">
        <f>SUM(CG66,CI66)</f>
        <v>0</v>
      </c>
      <c r="CK66" s="17"/>
      <c r="CL66" s="17"/>
      <c r="CM66" s="17"/>
      <c r="CN66" s="28">
        <f>SUM(CK66,CM66)</f>
        <v>0</v>
      </c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</row>
    <row r="67" spans="1:124">
      <c r="C67" s="26">
        <v>1000</v>
      </c>
      <c r="D67" s="17"/>
    </row>
    <row r="68" spans="1:124">
      <c r="C68" s="6">
        <v>10</v>
      </c>
      <c r="D68" s="26" t="s">
        <v>29</v>
      </c>
      <c r="E68" s="1" t="s">
        <v>67</v>
      </c>
    </row>
    <row r="69" spans="1:124">
      <c r="C69">
        <v>20</v>
      </c>
      <c r="D69" s="27" t="s">
        <v>109</v>
      </c>
      <c r="E69" s="1" t="s">
        <v>43</v>
      </c>
    </row>
    <row r="70" spans="1:124">
      <c r="C70">
        <v>30</v>
      </c>
      <c r="D70" s="27" t="s">
        <v>34</v>
      </c>
      <c r="E70" s="1" t="s">
        <v>51</v>
      </c>
    </row>
    <row r="71" spans="1:124">
      <c r="C71">
        <v>40</v>
      </c>
      <c r="D71" s="27" t="s">
        <v>35</v>
      </c>
      <c r="E71" s="1" t="s">
        <v>57</v>
      </c>
    </row>
    <row r="72" spans="1:124">
      <c r="C72">
        <v>50</v>
      </c>
      <c r="D72" s="27" t="s">
        <v>27</v>
      </c>
      <c r="E72" s="1" t="s">
        <v>47</v>
      </c>
    </row>
    <row r="73" spans="1:124">
      <c r="C73">
        <v>60</v>
      </c>
      <c r="D73" s="27" t="s">
        <v>33</v>
      </c>
      <c r="E73" s="1" t="s">
        <v>54</v>
      </c>
    </row>
    <row r="74" spans="1:124">
      <c r="C74">
        <v>70</v>
      </c>
      <c r="D74" s="27" t="s">
        <v>31</v>
      </c>
      <c r="E74" s="1" t="s">
        <v>40</v>
      </c>
    </row>
    <row r="75" spans="1:124">
      <c r="C75">
        <v>80</v>
      </c>
      <c r="D75" s="6" t="s">
        <v>32</v>
      </c>
      <c r="E75" s="1" t="s">
        <v>49</v>
      </c>
    </row>
    <row r="76" spans="1:124">
      <c r="C76">
        <v>90</v>
      </c>
    </row>
    <row r="77" spans="1:124">
      <c r="C77">
        <v>100</v>
      </c>
    </row>
    <row r="78" spans="1:124">
      <c r="C78">
        <v>110</v>
      </c>
    </row>
    <row r="79" spans="1:124">
      <c r="C79">
        <v>120</v>
      </c>
    </row>
    <row r="80" spans="1:124">
      <c r="C80">
        <v>130</v>
      </c>
    </row>
    <row r="81" spans="3:91">
      <c r="C81">
        <v>99</v>
      </c>
      <c r="D81" t="s">
        <v>114</v>
      </c>
      <c r="F81">
        <v>1</v>
      </c>
      <c r="G81">
        <v>1</v>
      </c>
      <c r="H81">
        <v>0</v>
      </c>
      <c r="I81">
        <v>0</v>
      </c>
      <c r="R81">
        <v>1</v>
      </c>
      <c r="U81">
        <v>2</v>
      </c>
      <c r="V81">
        <v>9</v>
      </c>
      <c r="AK81" s="2">
        <v>0</v>
      </c>
      <c r="AL81" s="3">
        <v>1</v>
      </c>
      <c r="AM81" s="3">
        <v>0</v>
      </c>
      <c r="BI81" s="2">
        <v>1</v>
      </c>
      <c r="BJ81" s="3">
        <v>1</v>
      </c>
      <c r="BK81" s="3">
        <v>0</v>
      </c>
    </row>
    <row r="82" spans="3:91">
      <c r="C82">
        <v>96</v>
      </c>
      <c r="AS82" s="2">
        <v>2</v>
      </c>
      <c r="AT82" s="3">
        <v>1</v>
      </c>
      <c r="AU82" s="3">
        <v>0</v>
      </c>
    </row>
    <row r="83" spans="3:91">
      <c r="C83">
        <v>97</v>
      </c>
      <c r="AO83" s="4">
        <v>1</v>
      </c>
      <c r="AP83">
        <v>1</v>
      </c>
      <c r="AQ83">
        <v>1</v>
      </c>
      <c r="AS83" s="2">
        <v>0</v>
      </c>
      <c r="AT83" s="3">
        <v>1</v>
      </c>
      <c r="AU83" s="3">
        <v>2</v>
      </c>
    </row>
    <row r="84" spans="3:91">
      <c r="C84">
        <v>98</v>
      </c>
    </row>
    <row r="85" spans="3:91">
      <c r="C85">
        <v>95</v>
      </c>
      <c r="D85" t="s">
        <v>115</v>
      </c>
      <c r="F85">
        <v>3</v>
      </c>
      <c r="G85">
        <v>1</v>
      </c>
      <c r="H85">
        <v>0</v>
      </c>
      <c r="I85">
        <v>0</v>
      </c>
      <c r="Q85">
        <v>2</v>
      </c>
      <c r="R85">
        <v>1</v>
      </c>
      <c r="U85">
        <v>15</v>
      </c>
      <c r="V85">
        <v>11</v>
      </c>
      <c r="AK85" s="2">
        <v>0</v>
      </c>
      <c r="AL85" s="3">
        <v>1</v>
      </c>
      <c r="AM85" s="3">
        <v>0</v>
      </c>
      <c r="AW85" s="4">
        <v>0</v>
      </c>
      <c r="AX85">
        <v>1</v>
      </c>
      <c r="AY85">
        <v>0</v>
      </c>
      <c r="CC85" s="2">
        <v>1</v>
      </c>
      <c r="CD85" s="3">
        <v>1</v>
      </c>
      <c r="CE85" s="3">
        <v>0</v>
      </c>
    </row>
    <row r="86" spans="3:91">
      <c r="C86">
        <v>94</v>
      </c>
      <c r="D86" t="s">
        <v>116</v>
      </c>
      <c r="F86">
        <v>5</v>
      </c>
      <c r="G86">
        <v>4</v>
      </c>
      <c r="H86">
        <v>2</v>
      </c>
      <c r="I86">
        <v>1</v>
      </c>
      <c r="Q86">
        <v>2</v>
      </c>
      <c r="R86">
        <v>3</v>
      </c>
      <c r="U86">
        <v>23</v>
      </c>
      <c r="V86">
        <v>26</v>
      </c>
      <c r="AK86" s="2">
        <v>1</v>
      </c>
      <c r="AL86" s="3">
        <v>2</v>
      </c>
      <c r="AM86" s="3">
        <v>1</v>
      </c>
      <c r="AW86" s="4">
        <v>1</v>
      </c>
      <c r="AX86">
        <v>2</v>
      </c>
      <c r="AY86">
        <v>1</v>
      </c>
      <c r="CC86" s="2">
        <v>2</v>
      </c>
      <c r="CD86" s="3">
        <v>1</v>
      </c>
      <c r="CE86" s="3">
        <v>1</v>
      </c>
    </row>
    <row r="87" spans="3:91">
      <c r="C87">
        <v>93</v>
      </c>
    </row>
    <row r="88" spans="3:91">
      <c r="C88">
        <v>92</v>
      </c>
    </row>
    <row r="89" spans="3:91">
      <c r="C89">
        <v>91</v>
      </c>
    </row>
    <row r="90" spans="3:91">
      <c r="F90">
        <v>308</v>
      </c>
      <c r="G90">
        <v>0</v>
      </c>
      <c r="H90">
        <v>0</v>
      </c>
      <c r="I90">
        <v>0</v>
      </c>
      <c r="Q90">
        <v>132</v>
      </c>
      <c r="R90">
        <v>148</v>
      </c>
      <c r="S90">
        <v>28</v>
      </c>
      <c r="U90">
        <v>1312</v>
      </c>
      <c r="V90">
        <v>1404</v>
      </c>
      <c r="AK90" s="2">
        <v>0</v>
      </c>
      <c r="AL90" s="3">
        <v>15</v>
      </c>
      <c r="AM90" s="3">
        <v>0</v>
      </c>
      <c r="AO90" s="4">
        <v>0</v>
      </c>
      <c r="AP90">
        <v>22</v>
      </c>
      <c r="AQ90">
        <v>0</v>
      </c>
      <c r="AS90" s="2">
        <v>0</v>
      </c>
      <c r="AT90" s="3">
        <v>45</v>
      </c>
      <c r="AU90" s="3">
        <v>0</v>
      </c>
      <c r="AW90" s="4">
        <v>0</v>
      </c>
      <c r="AX90">
        <v>40</v>
      </c>
      <c r="AY90">
        <v>0</v>
      </c>
      <c r="BA90" s="2">
        <v>0</v>
      </c>
      <c r="BB90" s="3">
        <v>37</v>
      </c>
      <c r="BC90" s="3">
        <v>0</v>
      </c>
      <c r="BE90" s="4">
        <v>0</v>
      </c>
      <c r="BF90">
        <v>12</v>
      </c>
      <c r="BG90">
        <v>0</v>
      </c>
      <c r="BI90" s="2">
        <v>0</v>
      </c>
      <c r="BJ90" s="3">
        <v>39</v>
      </c>
      <c r="BK90" s="3">
        <v>0</v>
      </c>
      <c r="BM90" s="7">
        <v>0</v>
      </c>
      <c r="BN90" s="6">
        <v>38</v>
      </c>
      <c r="BO90" s="6">
        <v>0</v>
      </c>
      <c r="BQ90" s="2">
        <v>0</v>
      </c>
      <c r="BR90" s="3">
        <v>38</v>
      </c>
      <c r="BS90" s="3">
        <v>0</v>
      </c>
      <c r="BU90" s="7">
        <v>0</v>
      </c>
      <c r="BV90" s="6">
        <v>9</v>
      </c>
      <c r="BW90" s="6">
        <v>0</v>
      </c>
      <c r="BY90" s="2">
        <v>0</v>
      </c>
      <c r="BZ90" s="3">
        <v>13</v>
      </c>
      <c r="CA90" s="3">
        <v>0</v>
      </c>
      <c r="CC90" s="2">
        <v>0</v>
      </c>
      <c r="CD90" s="3">
        <v>13</v>
      </c>
      <c r="CE90" s="3">
        <v>0</v>
      </c>
      <c r="CG90" s="2">
        <v>0</v>
      </c>
      <c r="CH90" s="3">
        <v>13</v>
      </c>
      <c r="CI90" s="3">
        <v>0</v>
      </c>
      <c r="CK90" s="2">
        <v>0</v>
      </c>
      <c r="CL90" s="3">
        <v>13</v>
      </c>
      <c r="CM90" s="3">
        <v>0</v>
      </c>
    </row>
  </sheetData>
  <autoFilter ref="A1:CN90"/>
  <conditionalFormatting sqref="G4:G66 AK1">
    <cfRule type="cellIs" dxfId="42" priority="43" stopIfTrue="1" operator="equal">
      <formula>$G$1</formula>
    </cfRule>
  </conditionalFormatting>
  <conditionalFormatting sqref="H4:H66">
    <cfRule type="cellIs" dxfId="41" priority="42" stopIfTrue="1" operator="equal">
      <formula>$H$1</formula>
    </cfRule>
  </conditionalFormatting>
  <conditionalFormatting sqref="I4:I66">
    <cfRule type="cellIs" dxfId="40" priority="41" stopIfTrue="1" operator="equal">
      <formula>$I$1</formula>
    </cfRule>
  </conditionalFormatting>
  <conditionalFormatting sqref="J4:J66">
    <cfRule type="cellIs" dxfId="39" priority="40" stopIfTrue="1" operator="equal">
      <formula>$J$1</formula>
    </cfRule>
  </conditionalFormatting>
  <conditionalFormatting sqref="E1:E2 E4:E65536">
    <cfRule type="cellIs" dxfId="38" priority="39" stopIfTrue="1" operator="equal">
      <formula>"Purple Heys"</formula>
    </cfRule>
  </conditionalFormatting>
  <conditionalFormatting sqref="E1:E2 E4:E65536">
    <cfRule type="cellIs" dxfId="37" priority="33" stopIfTrue="1" operator="equal">
      <formula>"Retribution"</formula>
    </cfRule>
    <cfRule type="cellIs" dxfId="36" priority="34" stopIfTrue="1" operator="equal">
      <formula>"Golden Panthers"</formula>
    </cfRule>
    <cfRule type="cellIs" dxfId="35" priority="35" stopIfTrue="1" operator="equal">
      <formula>"Blue Storm"</formula>
    </cfRule>
    <cfRule type="cellIs" dxfId="34" priority="36" stopIfTrue="1" operator="equal">
      <formula>"The Green Machine"</formula>
    </cfRule>
    <cfRule type="cellIs" dxfId="33" priority="37" stopIfTrue="1" operator="equal">
      <formula>"Red Light District"</formula>
    </cfRule>
    <cfRule type="cellIs" dxfId="32" priority="38" stopIfTrue="1" operator="equal">
      <formula>"Slashing Pumpkins"</formula>
    </cfRule>
  </conditionalFormatting>
  <conditionalFormatting sqref="AK5:AK66">
    <cfRule type="cellIs" dxfId="31" priority="32" stopIfTrue="1" operator="equal">
      <formula>AK$1</formula>
    </cfRule>
  </conditionalFormatting>
  <conditionalFormatting sqref="AM5:AM66">
    <cfRule type="cellIs" dxfId="30" priority="31" stopIfTrue="1" operator="equal">
      <formula>AM$1</formula>
    </cfRule>
  </conditionalFormatting>
  <conditionalFormatting sqref="AO5:AO66 AS5:AS66 AW5:AW66 BA5:BA66 BE5:BE66 BI5:BI66 BM5:BM66 BQ5:BQ66 BU5:BU66 BY5:BY66">
    <cfRule type="cellIs" dxfId="29" priority="30" stopIfTrue="1" operator="equal">
      <formula>AO$1</formula>
    </cfRule>
  </conditionalFormatting>
  <conditionalFormatting sqref="AQ5:AQ66 AU5:AU66 AY5:AY66 BC5:BC66 BG5:BG66 BK5:BK66 BO5:BO66 BS5:BS66 BW5:BW66 CA5:CA66">
    <cfRule type="cellIs" dxfId="28" priority="29" stopIfTrue="1" operator="equal">
      <formula>AQ$1</formula>
    </cfRule>
  </conditionalFormatting>
  <conditionalFormatting sqref="BT5:BT66">
    <cfRule type="cellIs" dxfId="27" priority="28" stopIfTrue="1" operator="equal">
      <formula>BT$1</formula>
    </cfRule>
  </conditionalFormatting>
  <conditionalFormatting sqref="BP5:BP66 AN5:AN66 AV5:AV66 AR5:AR66 AZ5:AZ66 BD5:BD66 BH5:BH66 BL5:BL66 BX5:BX66 CB5:CB66">
    <cfRule type="cellIs" dxfId="26" priority="27" stopIfTrue="1" operator="equal">
      <formula>AN$1</formula>
    </cfRule>
  </conditionalFormatting>
  <conditionalFormatting sqref="AK5:AK66">
    <cfRule type="cellIs" dxfId="25" priority="26" stopIfTrue="1" operator="equal">
      <formula>AK$1</formula>
    </cfRule>
  </conditionalFormatting>
  <conditionalFormatting sqref="AM5:AM66">
    <cfRule type="cellIs" dxfId="24" priority="25" stopIfTrue="1" operator="equal">
      <formula>AM$1</formula>
    </cfRule>
  </conditionalFormatting>
  <conditionalFormatting sqref="AO5:AO66 AS5:AS66 AW5:AW66 BA5:BA66 BE5:BE66 BI5:BI66 BM5:BM66 BQ5:BQ66 BU5:BU66 BY5:BY66">
    <cfRule type="cellIs" dxfId="23" priority="24" stopIfTrue="1" operator="equal">
      <formula>AO$1</formula>
    </cfRule>
  </conditionalFormatting>
  <conditionalFormatting sqref="AQ5:AQ66 AU5:AU66 AY5:AY66 BC5:BC66 BG5:BG66 BK5:BK66 BO5:BO66 BS5:BS66 BW5:BW66 CA5:CA66">
    <cfRule type="cellIs" dxfId="22" priority="23" stopIfTrue="1" operator="equal">
      <formula>AQ$1</formula>
    </cfRule>
  </conditionalFormatting>
  <conditionalFormatting sqref="BT5:BT66">
    <cfRule type="cellIs" dxfId="21" priority="22" stopIfTrue="1" operator="equal">
      <formula>BT$1</formula>
    </cfRule>
  </conditionalFormatting>
  <conditionalFormatting sqref="BP5:BP66 AN5:AN66 AV5:AV66 AR5:AR66 AZ5:AZ66 BD5:BD66 BH5:BH66 BL5:BL66 BX5:BX66 CB5:CB66">
    <cfRule type="cellIs" dxfId="20" priority="21" stopIfTrue="1" operator="equal">
      <formula>AN$1</formula>
    </cfRule>
  </conditionalFormatting>
  <conditionalFormatting sqref="BT5:BT66">
    <cfRule type="cellIs" dxfId="19" priority="20" stopIfTrue="1" operator="equal">
      <formula>BT$1</formula>
    </cfRule>
  </conditionalFormatting>
  <conditionalFormatting sqref="BT5:BT66">
    <cfRule type="cellIs" dxfId="18" priority="19" stopIfTrue="1" operator="equal">
      <formula>BT$1</formula>
    </cfRule>
  </conditionalFormatting>
  <conditionalFormatting sqref="CC5:CC66">
    <cfRule type="cellIs" dxfId="17" priority="18" stopIfTrue="1" operator="equal">
      <formula>CC$1</formula>
    </cfRule>
  </conditionalFormatting>
  <conditionalFormatting sqref="CE5:CE66">
    <cfRule type="cellIs" dxfId="16" priority="17" stopIfTrue="1" operator="equal">
      <formula>CE$1</formula>
    </cfRule>
  </conditionalFormatting>
  <conditionalFormatting sqref="CF5:CF66">
    <cfRule type="cellIs" dxfId="15" priority="16" stopIfTrue="1" operator="equal">
      <formula>CF$1</formula>
    </cfRule>
  </conditionalFormatting>
  <conditionalFormatting sqref="CC5:CC66">
    <cfRule type="cellIs" dxfId="14" priority="15" stopIfTrue="1" operator="equal">
      <formula>CC$1</formula>
    </cfRule>
  </conditionalFormatting>
  <conditionalFormatting sqref="CE5:CE66">
    <cfRule type="cellIs" dxfId="13" priority="14" stopIfTrue="1" operator="equal">
      <formula>CE$1</formula>
    </cfRule>
  </conditionalFormatting>
  <conditionalFormatting sqref="CF5:CF66">
    <cfRule type="cellIs" dxfId="12" priority="13" stopIfTrue="1" operator="equal">
      <formula>CF$1</formula>
    </cfRule>
  </conditionalFormatting>
  <conditionalFormatting sqref="CG5:CG66">
    <cfRule type="cellIs" dxfId="11" priority="12" stopIfTrue="1" operator="equal">
      <formula>CG$1</formula>
    </cfRule>
  </conditionalFormatting>
  <conditionalFormatting sqref="CI5:CI66">
    <cfRule type="cellIs" dxfId="10" priority="11" stopIfTrue="1" operator="equal">
      <formula>CI$1</formula>
    </cfRule>
  </conditionalFormatting>
  <conditionalFormatting sqref="CJ5:CJ66">
    <cfRule type="cellIs" dxfId="9" priority="10" stopIfTrue="1" operator="equal">
      <formula>CJ$1</formula>
    </cfRule>
  </conditionalFormatting>
  <conditionalFormatting sqref="CG5:CG66">
    <cfRule type="cellIs" dxfId="8" priority="9" stopIfTrue="1" operator="equal">
      <formula>CG$1</formula>
    </cfRule>
  </conditionalFormatting>
  <conditionalFormatting sqref="CI5:CI66">
    <cfRule type="cellIs" dxfId="7" priority="8" stopIfTrue="1" operator="equal">
      <formula>CI$1</formula>
    </cfRule>
  </conditionalFormatting>
  <conditionalFormatting sqref="CJ5:CJ66">
    <cfRule type="cellIs" dxfId="6" priority="7" stopIfTrue="1" operator="equal">
      <formula>CJ$1</formula>
    </cfRule>
  </conditionalFormatting>
  <conditionalFormatting sqref="CK5:CK66">
    <cfRule type="cellIs" dxfId="5" priority="6" stopIfTrue="1" operator="equal">
      <formula>CK$1</formula>
    </cfRule>
  </conditionalFormatting>
  <conditionalFormatting sqref="CM5:CM66">
    <cfRule type="cellIs" dxfId="4" priority="5" stopIfTrue="1" operator="equal">
      <formula>CM$1</formula>
    </cfRule>
  </conditionalFormatting>
  <conditionalFormatting sqref="CN5:CN66">
    <cfRule type="cellIs" dxfId="3" priority="4" stopIfTrue="1" operator="equal">
      <formula>CN$1</formula>
    </cfRule>
  </conditionalFormatting>
  <conditionalFormatting sqref="CK5:CK66">
    <cfRule type="cellIs" dxfId="2" priority="3" stopIfTrue="1" operator="equal">
      <formula>CK$1</formula>
    </cfRule>
  </conditionalFormatting>
  <conditionalFormatting sqref="CM5:CM66">
    <cfRule type="cellIs" dxfId="1" priority="2" stopIfTrue="1" operator="equal">
      <formula>CM$1</formula>
    </cfRule>
  </conditionalFormatting>
  <conditionalFormatting sqref="CN5:CN66">
    <cfRule type="cellIs" dxfId="0" priority="1" stopIfTrue="1" operator="equal">
      <formula>CN$1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PlayerStats_Week_01</vt:lpstr>
      <vt:lpstr>PlayerStats_Week_02</vt:lpstr>
      <vt:lpstr>PlayerStats_Week_03</vt:lpstr>
      <vt:lpstr>PlayerStats_Week_04</vt:lpstr>
      <vt:lpstr>PlayerStats_Week_02!clrAgainstGoalie</vt:lpstr>
      <vt:lpstr>PlayerStats_Week_03!clrAgainstGoalie</vt:lpstr>
      <vt:lpstr>PlayerStats_Week_04!clrAgainstGoalie</vt:lpstr>
      <vt:lpstr>clrAgainstGoalie</vt:lpstr>
      <vt:lpstr>PlayerStats_Week_02!clrPlayerStatsStats</vt:lpstr>
      <vt:lpstr>PlayerStats_Week_03!clrPlayerStatsStats</vt:lpstr>
      <vt:lpstr>PlayerStats_Week_04!clrPlayerStatsStats</vt:lpstr>
      <vt:lpstr>clrPlayerStatsStats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Connor</dc:creator>
  <cp:lastModifiedBy>Mike Connor</cp:lastModifiedBy>
  <dcterms:created xsi:type="dcterms:W3CDTF">2015-09-30T18:20:40Z</dcterms:created>
  <dcterms:modified xsi:type="dcterms:W3CDTF">2015-10-05T17:55:07Z</dcterms:modified>
</cp:coreProperties>
</file>